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lori\Documents\Vermögensflow Dokumente\"/>
    </mc:Choice>
  </mc:AlternateContent>
  <xr:revisionPtr revIDLastSave="0" documentId="13_ncr:1_{994BF573-7865-40B8-854F-C4EA5B8E9855}" xr6:coauthVersionLast="45" xr6:coauthVersionMax="45" xr10:uidLastSave="{00000000-0000-0000-0000-000000000000}"/>
  <bookViews>
    <workbookView xWindow="-108" yWindow="-108" windowWidth="23256" windowHeight="12576" tabRatio="971" xr2:uid="{00000000-000D-0000-FFFF-FFFF00000000}"/>
  </bookViews>
  <sheets>
    <sheet name="Haushaltsbuch" sheetId="39" r:id="rId1"/>
    <sheet name="Hauhaltsbuch kurz" sheetId="1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" i="13" l="1"/>
  <c r="H30" i="13"/>
  <c r="E57" i="39"/>
  <c r="F57" i="39"/>
  <c r="G57" i="39"/>
  <c r="H57" i="39"/>
  <c r="I57" i="39"/>
  <c r="J57" i="39"/>
  <c r="K57" i="39"/>
  <c r="L57" i="39"/>
  <c r="M57" i="39"/>
  <c r="N57" i="39"/>
  <c r="O57" i="39"/>
  <c r="D57" i="39"/>
  <c r="P60" i="39"/>
  <c r="P61" i="39"/>
  <c r="P62" i="39"/>
  <c r="P63" i="39"/>
  <c r="P64" i="39"/>
  <c r="P65" i="39"/>
  <c r="C104" i="39"/>
  <c r="D104" i="39"/>
  <c r="C105" i="39"/>
  <c r="D105" i="39" s="1"/>
  <c r="C106" i="39"/>
  <c r="D106" i="39" s="1"/>
  <c r="C107" i="39"/>
  <c r="C108" i="39"/>
  <c r="D108" i="39"/>
  <c r="C109" i="39"/>
  <c r="C83" i="39"/>
  <c r="C84" i="39"/>
  <c r="C85" i="39"/>
  <c r="C86" i="39"/>
  <c r="C87" i="39"/>
  <c r="C88" i="39"/>
  <c r="C89" i="39"/>
  <c r="D89" i="39" s="1"/>
  <c r="C90" i="39"/>
  <c r="C91" i="39"/>
  <c r="C92" i="39"/>
  <c r="C93" i="39"/>
  <c r="C94" i="39"/>
  <c r="C95" i="39"/>
  <c r="C96" i="39"/>
  <c r="C97" i="39"/>
  <c r="C98" i="39"/>
  <c r="C99" i="39"/>
  <c r="C100" i="39"/>
  <c r="C101" i="39"/>
  <c r="C102" i="39"/>
  <c r="C103" i="39"/>
  <c r="C110" i="39"/>
  <c r="C111" i="39"/>
  <c r="C112" i="39"/>
  <c r="D93" i="39"/>
  <c r="D97" i="39"/>
  <c r="P42" i="39"/>
  <c r="D48" i="39"/>
  <c r="D36" i="39"/>
  <c r="P41" i="39"/>
  <c r="P43" i="39"/>
  <c r="P44" i="39"/>
  <c r="P34" i="39"/>
  <c r="P35" i="39"/>
  <c r="D112" i="39" s="1"/>
  <c r="D31" i="39"/>
  <c r="E27" i="39"/>
  <c r="F27" i="39"/>
  <c r="G27" i="39"/>
  <c r="H27" i="39"/>
  <c r="I27" i="39"/>
  <c r="J27" i="39"/>
  <c r="K27" i="39"/>
  <c r="L27" i="39"/>
  <c r="M27" i="39"/>
  <c r="N27" i="39"/>
  <c r="O27" i="39"/>
  <c r="D27" i="39"/>
  <c r="D20" i="39"/>
  <c r="P25" i="39"/>
  <c r="P26" i="39"/>
  <c r="P24" i="39"/>
  <c r="P19" i="39"/>
  <c r="E14" i="39"/>
  <c r="F14" i="39"/>
  <c r="G14" i="39"/>
  <c r="H14" i="39"/>
  <c r="I14" i="39"/>
  <c r="J14" i="39"/>
  <c r="K14" i="39"/>
  <c r="L14" i="39"/>
  <c r="M14" i="39"/>
  <c r="N14" i="39"/>
  <c r="O14" i="39"/>
  <c r="D14" i="39"/>
  <c r="D91" i="39"/>
  <c r="C82" i="39"/>
  <c r="D15" i="13" l="1"/>
  <c r="D16" i="13" s="1"/>
  <c r="D87" i="39"/>
  <c r="D88" i="39"/>
  <c r="D107" i="39"/>
  <c r="D109" i="39"/>
  <c r="D100" i="39"/>
  <c r="O72" i="39"/>
  <c r="N72" i="39"/>
  <c r="M72" i="39"/>
  <c r="L72" i="39"/>
  <c r="K72" i="39"/>
  <c r="J72" i="39"/>
  <c r="I72" i="39"/>
  <c r="H72" i="39"/>
  <c r="G72" i="39"/>
  <c r="F72" i="39"/>
  <c r="E72" i="39"/>
  <c r="D72" i="39"/>
  <c r="P70" i="39"/>
  <c r="P69" i="39"/>
  <c r="D111" i="39" s="1"/>
  <c r="P68" i="39"/>
  <c r="P66" i="39" s="1"/>
  <c r="O66" i="39"/>
  <c r="N66" i="39"/>
  <c r="M66" i="39"/>
  <c r="L66" i="39"/>
  <c r="K66" i="39"/>
  <c r="J66" i="39"/>
  <c r="I66" i="39"/>
  <c r="H66" i="39"/>
  <c r="G66" i="39"/>
  <c r="F66" i="39"/>
  <c r="E66" i="39"/>
  <c r="D66" i="39"/>
  <c r="P59" i="39"/>
  <c r="P57" i="39" s="1"/>
  <c r="P56" i="39"/>
  <c r="D102" i="39" s="1"/>
  <c r="P55" i="39"/>
  <c r="D101" i="39" s="1"/>
  <c r="O53" i="39"/>
  <c r="N53" i="39"/>
  <c r="M53" i="39"/>
  <c r="L53" i="39"/>
  <c r="K53" i="39"/>
  <c r="J53" i="39"/>
  <c r="I53" i="39"/>
  <c r="H53" i="39"/>
  <c r="G53" i="39"/>
  <c r="F53" i="39"/>
  <c r="E53" i="39"/>
  <c r="D53" i="39"/>
  <c r="P52" i="39"/>
  <c r="P51" i="39"/>
  <c r="D99" i="39" s="1"/>
  <c r="P50" i="39"/>
  <c r="D98" i="39" s="1"/>
  <c r="O48" i="39"/>
  <c r="N48" i="39"/>
  <c r="M48" i="39"/>
  <c r="L48" i="39"/>
  <c r="K48" i="39"/>
  <c r="J48" i="39"/>
  <c r="I48" i="39"/>
  <c r="H48" i="39"/>
  <c r="G48" i="39"/>
  <c r="F48" i="39"/>
  <c r="E48" i="39"/>
  <c r="O45" i="39"/>
  <c r="N45" i="39"/>
  <c r="M45" i="39"/>
  <c r="L45" i="39"/>
  <c r="K45" i="39"/>
  <c r="J45" i="39"/>
  <c r="I45" i="39"/>
  <c r="H45" i="39"/>
  <c r="G45" i="39"/>
  <c r="F45" i="39"/>
  <c r="E45" i="39"/>
  <c r="D45" i="39"/>
  <c r="P40" i="39"/>
  <c r="D96" i="39" s="1"/>
  <c r="P39" i="39"/>
  <c r="D95" i="39" s="1"/>
  <c r="P38" i="39"/>
  <c r="D94" i="39" s="1"/>
  <c r="O36" i="39"/>
  <c r="N36" i="39"/>
  <c r="M36" i="39"/>
  <c r="L36" i="39"/>
  <c r="K36" i="39"/>
  <c r="J36" i="39"/>
  <c r="I36" i="39"/>
  <c r="H36" i="39"/>
  <c r="G36" i="39"/>
  <c r="F36" i="39"/>
  <c r="E36" i="39"/>
  <c r="P33" i="39"/>
  <c r="O31" i="39"/>
  <c r="N31" i="39"/>
  <c r="M31" i="39"/>
  <c r="L31" i="39"/>
  <c r="K31" i="39"/>
  <c r="J31" i="39"/>
  <c r="I31" i="39"/>
  <c r="H31" i="39"/>
  <c r="G31" i="39"/>
  <c r="F31" i="39"/>
  <c r="E31" i="39"/>
  <c r="P29" i="39"/>
  <c r="P27" i="39" s="1"/>
  <c r="P23" i="39"/>
  <c r="P22" i="39"/>
  <c r="O20" i="39"/>
  <c r="N20" i="39"/>
  <c r="M20" i="39"/>
  <c r="L20" i="39"/>
  <c r="K20" i="39"/>
  <c r="J20" i="39"/>
  <c r="I20" i="39"/>
  <c r="H20" i="39"/>
  <c r="G20" i="39"/>
  <c r="F20" i="39"/>
  <c r="E20" i="39"/>
  <c r="P18" i="39"/>
  <c r="P17" i="39"/>
  <c r="P16" i="39"/>
  <c r="O11" i="39"/>
  <c r="N11" i="39"/>
  <c r="M11" i="39"/>
  <c r="L11" i="39"/>
  <c r="K11" i="39"/>
  <c r="J11" i="39"/>
  <c r="I11" i="39"/>
  <c r="H11" i="39"/>
  <c r="G11" i="39"/>
  <c r="F11" i="39"/>
  <c r="E11" i="39"/>
  <c r="D11" i="39"/>
  <c r="P10" i="39"/>
  <c r="P9" i="39"/>
  <c r="P8" i="39"/>
  <c r="P31" i="39" l="1"/>
  <c r="D86" i="39"/>
  <c r="E86" i="39" s="1"/>
  <c r="D85" i="39"/>
  <c r="E85" i="39" s="1"/>
  <c r="D82" i="39"/>
  <c r="E82" i="39" s="1"/>
  <c r="D84" i="39"/>
  <c r="E84" i="39" s="1"/>
  <c r="D83" i="39"/>
  <c r="E83" i="39" s="1"/>
  <c r="D110" i="39"/>
  <c r="D92" i="39"/>
  <c r="D103" i="39"/>
  <c r="D90" i="39"/>
  <c r="P20" i="39"/>
  <c r="P36" i="39"/>
  <c r="P48" i="39"/>
  <c r="P14" i="39"/>
  <c r="D21" i="39"/>
  <c r="D15" i="39"/>
  <c r="K49" i="39"/>
  <c r="D49" i="39"/>
  <c r="D58" i="39"/>
  <c r="E58" i="39"/>
  <c r="D54" i="39"/>
  <c r="M54" i="39"/>
  <c r="M49" i="39"/>
  <c r="L49" i="39"/>
  <c r="K58" i="39"/>
  <c r="E54" i="39"/>
  <c r="O58" i="39"/>
  <c r="O54" i="39"/>
  <c r="O49" i="39"/>
  <c r="M58" i="39"/>
  <c r="L54" i="39"/>
  <c r="K54" i="39"/>
  <c r="J49" i="39"/>
  <c r="G58" i="39"/>
  <c r="G54" i="39"/>
  <c r="G49" i="39"/>
  <c r="E49" i="39"/>
  <c r="M21" i="39"/>
  <c r="I32" i="39"/>
  <c r="H54" i="39"/>
  <c r="H58" i="39"/>
  <c r="H49" i="39"/>
  <c r="E37" i="39"/>
  <c r="M37" i="39"/>
  <c r="L58" i="39"/>
  <c r="M15" i="39"/>
  <c r="M28" i="39"/>
  <c r="E15" i="39"/>
  <c r="N15" i="39"/>
  <c r="H21" i="39"/>
  <c r="G28" i="39"/>
  <c r="G21" i="39"/>
  <c r="D37" i="39"/>
  <c r="D32" i="39"/>
  <c r="D28" i="39"/>
  <c r="O21" i="39"/>
  <c r="O28" i="39"/>
  <c r="O32" i="39"/>
  <c r="O15" i="39"/>
  <c r="M32" i="39"/>
  <c r="L37" i="39"/>
  <c r="L21" i="39"/>
  <c r="L32" i="39"/>
  <c r="L15" i="39"/>
  <c r="L28" i="39"/>
  <c r="K21" i="39"/>
  <c r="K32" i="39"/>
  <c r="K15" i="39"/>
  <c r="K28" i="39"/>
  <c r="J15" i="39"/>
  <c r="I21" i="39"/>
  <c r="I15" i="39"/>
  <c r="I37" i="39"/>
  <c r="I28" i="39"/>
  <c r="H28" i="39"/>
  <c r="H32" i="39"/>
  <c r="H15" i="39"/>
  <c r="H37" i="39"/>
  <c r="G32" i="39"/>
  <c r="G15" i="39"/>
  <c r="F15" i="39"/>
  <c r="E21" i="39"/>
  <c r="E28" i="39"/>
  <c r="E32" i="39"/>
  <c r="J37" i="39"/>
  <c r="G67" i="39"/>
  <c r="O67" i="39"/>
  <c r="J21" i="39"/>
  <c r="J28" i="39"/>
  <c r="J32" i="39"/>
  <c r="K37" i="39"/>
  <c r="F54" i="39"/>
  <c r="N54" i="39"/>
  <c r="F58" i="39"/>
  <c r="N58" i="39"/>
  <c r="H67" i="39"/>
  <c r="J67" i="39"/>
  <c r="F49" i="39"/>
  <c r="N49" i="39"/>
  <c r="P53" i="39"/>
  <c r="K67" i="39"/>
  <c r="F21" i="39"/>
  <c r="N21" i="39"/>
  <c r="G37" i="39"/>
  <c r="O37" i="39"/>
  <c r="J54" i="39"/>
  <c r="J58" i="39"/>
  <c r="D67" i="39"/>
  <c r="L67" i="39"/>
  <c r="F67" i="39"/>
  <c r="N67" i="39"/>
  <c r="I58" i="39"/>
  <c r="P11" i="39"/>
  <c r="F28" i="39"/>
  <c r="N28" i="39"/>
  <c r="F37" i="39"/>
  <c r="N37" i="39"/>
  <c r="F74" i="39"/>
  <c r="F76" i="39" s="1"/>
  <c r="N74" i="39"/>
  <c r="N78" i="39" s="1"/>
  <c r="I67" i="39"/>
  <c r="F32" i="39"/>
  <c r="N32" i="39"/>
  <c r="P45" i="39"/>
  <c r="G74" i="39"/>
  <c r="G78" i="39" s="1"/>
  <c r="O74" i="39"/>
  <c r="O78" i="39" s="1"/>
  <c r="I49" i="39"/>
  <c r="I54" i="39"/>
  <c r="H74" i="39"/>
  <c r="H78" i="39" s="1"/>
  <c r="I74" i="39"/>
  <c r="I78" i="39" s="1"/>
  <c r="J74" i="39"/>
  <c r="J78" i="39" s="1"/>
  <c r="P72" i="39"/>
  <c r="P67" i="39" s="1"/>
  <c r="K74" i="39"/>
  <c r="D74" i="39"/>
  <c r="D76" i="39" s="1"/>
  <c r="L74" i="39"/>
  <c r="L78" i="39" s="1"/>
  <c r="E67" i="39"/>
  <c r="M67" i="39"/>
  <c r="E74" i="39"/>
  <c r="E78" i="39" s="1"/>
  <c r="M74" i="39"/>
  <c r="M78" i="39" s="1"/>
  <c r="E94" i="39" l="1"/>
  <c r="E102" i="39"/>
  <c r="E110" i="39"/>
  <c r="E88" i="39"/>
  <c r="E96" i="39"/>
  <c r="E97" i="39"/>
  <c r="E90" i="39"/>
  <c r="E106" i="39"/>
  <c r="E91" i="39"/>
  <c r="E107" i="39"/>
  <c r="E100" i="39"/>
  <c r="E93" i="39"/>
  <c r="E109" i="39"/>
  <c r="E87" i="39"/>
  <c r="E95" i="39"/>
  <c r="E103" i="39"/>
  <c r="E111" i="39"/>
  <c r="E104" i="39"/>
  <c r="E112" i="39"/>
  <c r="E89" i="39"/>
  <c r="E105" i="39"/>
  <c r="E98" i="39"/>
  <c r="E99" i="39"/>
  <c r="E92" i="39"/>
  <c r="E108" i="39"/>
  <c r="E101" i="39"/>
  <c r="F102" i="39"/>
  <c r="H102" i="39" s="1"/>
  <c r="F88" i="39"/>
  <c r="H88" i="39" s="1"/>
  <c r="F96" i="39"/>
  <c r="H96" i="39" s="1"/>
  <c r="F104" i="39"/>
  <c r="H104" i="39" s="1"/>
  <c r="F112" i="39"/>
  <c r="H112" i="39" s="1"/>
  <c r="F90" i="39"/>
  <c r="H90" i="39" s="1"/>
  <c r="F98" i="39"/>
  <c r="H98" i="39" s="1"/>
  <c r="F91" i="39"/>
  <c r="H91" i="39" s="1"/>
  <c r="F107" i="39"/>
  <c r="H107" i="39" s="1"/>
  <c r="F92" i="39"/>
  <c r="H92" i="39" s="1"/>
  <c r="F108" i="39"/>
  <c r="H108" i="39" s="1"/>
  <c r="F93" i="39"/>
  <c r="H93" i="39" s="1"/>
  <c r="F109" i="39"/>
  <c r="H109" i="39" s="1"/>
  <c r="F86" i="39"/>
  <c r="H86" i="39" s="1"/>
  <c r="F110" i="39"/>
  <c r="H110" i="39" s="1"/>
  <c r="F87" i="39"/>
  <c r="H87" i="39" s="1"/>
  <c r="F103" i="39"/>
  <c r="H103" i="39" s="1"/>
  <c r="F89" i="39"/>
  <c r="H89" i="39" s="1"/>
  <c r="F97" i="39"/>
  <c r="H97" i="39" s="1"/>
  <c r="F105" i="39"/>
  <c r="H105" i="39" s="1"/>
  <c r="F82" i="39"/>
  <c r="H82" i="39" s="1"/>
  <c r="F106" i="39"/>
  <c r="H106" i="39" s="1"/>
  <c r="F83" i="39"/>
  <c r="H83" i="39" s="1"/>
  <c r="F99" i="39"/>
  <c r="H99" i="39" s="1"/>
  <c r="F84" i="39"/>
  <c r="H84" i="39" s="1"/>
  <c r="F100" i="39"/>
  <c r="H100" i="39" s="1"/>
  <c r="F85" i="39"/>
  <c r="H85" i="39" s="1"/>
  <c r="F101" i="39"/>
  <c r="H101" i="39" s="1"/>
  <c r="F94" i="39"/>
  <c r="H94" i="39" s="1"/>
  <c r="F95" i="39"/>
  <c r="H95" i="39" s="1"/>
  <c r="F111" i="39"/>
  <c r="H111" i="39" s="1"/>
  <c r="P21" i="39"/>
  <c r="G76" i="39"/>
  <c r="N75" i="39"/>
  <c r="N76" i="39"/>
  <c r="P37" i="39"/>
  <c r="O76" i="39"/>
  <c r="F78" i="39"/>
  <c r="F75" i="39"/>
  <c r="O75" i="39"/>
  <c r="M75" i="39"/>
  <c r="J75" i="39"/>
  <c r="P15" i="39"/>
  <c r="G75" i="39"/>
  <c r="P32" i="39"/>
  <c r="H76" i="39"/>
  <c r="P28" i="39"/>
  <c r="E75" i="39"/>
  <c r="L75" i="39"/>
  <c r="H75" i="39"/>
  <c r="D75" i="39"/>
  <c r="L76" i="39"/>
  <c r="P74" i="39"/>
  <c r="P75" i="39" s="1"/>
  <c r="D78" i="39"/>
  <c r="I75" i="39"/>
  <c r="K75" i="39"/>
  <c r="K78" i="39"/>
  <c r="K76" i="39"/>
  <c r="I76" i="39"/>
  <c r="M76" i="39"/>
  <c r="J76" i="39"/>
  <c r="P58" i="39"/>
  <c r="P54" i="39"/>
  <c r="E76" i="39"/>
  <c r="P49" i="39"/>
  <c r="P78" i="39" l="1"/>
  <c r="K1" i="39" s="1"/>
  <c r="K2" i="39" s="1"/>
  <c r="P76" i="39"/>
</calcChain>
</file>

<file path=xl/sharedStrings.xml><?xml version="1.0" encoding="utf-8"?>
<sst xmlns="http://schemas.openxmlformats.org/spreadsheetml/2006/main" count="131" uniqueCount="87">
  <si>
    <t>Urlaub</t>
  </si>
  <si>
    <t>Handy</t>
  </si>
  <si>
    <t>Kleidung</t>
  </si>
  <si>
    <t>Kfz-Versicherung</t>
  </si>
  <si>
    <t>Haushaltsbuch 2020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</si>
  <si>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</si>
  <si>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</si>
  <si>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</si>
  <si>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</si>
  <si>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</si>
  <si>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</si>
  <si>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</si>
  <si>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</si>
  <si>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</si>
  <si>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</si>
  <si>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</si>
  <si>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</si>
  <si>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Gesamt</t>
  </si>
  <si>
    <t>Einkommen</t>
  </si>
  <si>
    <t>Kindergeld</t>
  </si>
  <si>
    <t>Nebenjob</t>
  </si>
  <si>
    <t>Gesamte Einnahmen</t>
  </si>
  <si>
    <t>Fixe Ausgaben</t>
  </si>
  <si>
    <t>% der Fixen Ausgaben</t>
  </si>
  <si>
    <t>Miete (Warm)</t>
  </si>
  <si>
    <t>Versicherungen</t>
  </si>
  <si>
    <t>Haftpflicht</t>
  </si>
  <si>
    <t>Hausrat</t>
  </si>
  <si>
    <t>Berufsunfähigkeit</t>
  </si>
  <si>
    <t>Sonstige</t>
  </si>
  <si>
    <t>Kreditrate</t>
  </si>
  <si>
    <t>Leasing /Autokredit</t>
  </si>
  <si>
    <t>Bahnkarte / Monatsticket</t>
  </si>
  <si>
    <t>Sonstige Verträge</t>
  </si>
  <si>
    <t>Variable Ausgaben</t>
  </si>
  <si>
    <t>Lebenshaltung</t>
  </si>
  <si>
    <t>% der variablen Ausgaben</t>
  </si>
  <si>
    <t>Lebensmitteleinkäufe</t>
  </si>
  <si>
    <t>Mobilität (variabel)</t>
  </si>
  <si>
    <t xml:space="preserve">Tanken </t>
  </si>
  <si>
    <t>Geschenke</t>
  </si>
  <si>
    <t>Spenden</t>
  </si>
  <si>
    <t>Gesamten variablen Ausgaben</t>
  </si>
  <si>
    <t>Gesamte Ausgaben</t>
  </si>
  <si>
    <t>% Fixe Ausgaben</t>
  </si>
  <si>
    <t>% Variable Augaben</t>
  </si>
  <si>
    <t>Gehalt</t>
  </si>
  <si>
    <t>Geschenke/Zuschüsse</t>
  </si>
  <si>
    <t>Stromkosten</t>
  </si>
  <si>
    <t>Kredite</t>
  </si>
  <si>
    <t>Abo Zeitung</t>
  </si>
  <si>
    <t>Abo Netflix</t>
  </si>
  <si>
    <t>Reparatur</t>
  </si>
  <si>
    <t>Wohnung</t>
  </si>
  <si>
    <t>Gesamte Ausgaben (fix)</t>
  </si>
  <si>
    <t>Was bleibt über im Monat?</t>
  </si>
  <si>
    <t>Dein persönliches Haushaltsbuch</t>
  </si>
  <si>
    <t>(freies Feld zum Überschreiben)</t>
  </si>
  <si>
    <t>Mobil sein (fix)</t>
  </si>
  <si>
    <t>Kino</t>
  </si>
  <si>
    <t>Schwimmhalle</t>
  </si>
  <si>
    <t>Freizeitgestaltung</t>
  </si>
  <si>
    <t>Mitgliedsbeitrag Verein</t>
  </si>
  <si>
    <t>Restaurantbesuche/Lieferservice</t>
  </si>
  <si>
    <t>Festnetztelefon &amp; Internet</t>
  </si>
  <si>
    <t>Deine Kosten Gesamt</t>
  </si>
  <si>
    <t>Wo liegen Einspar-potentiale?</t>
  </si>
  <si>
    <t>Deine Kosten in % zum Einkommen</t>
  </si>
  <si>
    <t>Allgemeiner Vorschlag Zielkosten</t>
  </si>
  <si>
    <t>Vorschlag Zielkosten in % zum Einkommen</t>
  </si>
  <si>
    <t>Alle einzelnen Kosten</t>
  </si>
  <si>
    <t>Abo Audible</t>
  </si>
  <si>
    <t>Mögliche Einsparpotentiale identifizieren</t>
  </si>
  <si>
    <t>Meine durchschnittliche monatliche Sparsumme:</t>
  </si>
  <si>
    <t>Strom, Wasser, Gas, Internet, Festnetz</t>
  </si>
  <si>
    <t>Betrag pro Jahr</t>
  </si>
  <si>
    <t xml:space="preserve">Miete </t>
  </si>
  <si>
    <t xml:space="preserve">Kreditraten </t>
  </si>
  <si>
    <t>Abo's (Zeitung, Netflix, Audible,…)</t>
  </si>
  <si>
    <t>Verträge (Sportverein,…)</t>
  </si>
  <si>
    <t>Freizeit (Restaurant, Lieferservice, Kino,…)</t>
  </si>
  <si>
    <t>Dein Haushaltsbuch in Schnellform!</t>
  </si>
  <si>
    <t>Mobilität (Tanken, Taxi, Bahn,…)</t>
  </si>
  <si>
    <t xml:space="preserve">Reparaturen </t>
  </si>
  <si>
    <t>Deine Sparsumme pro Monat:</t>
  </si>
  <si>
    <t>Gesamte Ausgaben:</t>
  </si>
  <si>
    <t>Erreiche mind. 10% deines Einkommens als Sparsumme: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</si>
</sst>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  <numFmt numFmtId="165" formatCode="0.0%"/>
    <numFmt numFmtId="166" formatCode="#,##0.00\ &quot;€&quot;"/>
    <numFmt numFmtId="167" formatCode="#,##0\ &quot;€&quot;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venir Next LT Pro"/>
      <family val="2"/>
    </font>
    <font>
      <i/>
      <u/>
      <sz val="11"/>
      <color theme="10"/>
      <name val="Avenir Next LT Pro"/>
      <family val="2"/>
    </font>
    <font>
      <b/>
      <sz val="11"/>
      <color theme="1"/>
      <name val="Avenir Next LT Pro"/>
      <family val="2"/>
    </font>
    <font>
      <b/>
      <sz val="14"/>
      <color theme="0"/>
      <name val="Avenir Next LT Pro"/>
      <family val="2"/>
    </font>
    <font>
      <b/>
      <sz val="11"/>
      <color theme="0"/>
      <name val="Avenir Next LT Pro"/>
      <family val="2"/>
    </font>
    <font>
      <sz val="11"/>
      <color theme="4" tint="-0.249977111117893"/>
      <name val="Avenir Next LT Pro"/>
      <family val="2"/>
    </font>
    <font>
      <i/>
      <sz val="11"/>
      <color theme="1"/>
      <name val="Avenir Next LT Pro"/>
      <family val="2"/>
    </font>
    <font>
      <i/>
      <sz val="11"/>
      <color theme="3" tint="0.39997558519241921"/>
      <name val="Avenir Next LT Pro"/>
      <family val="2"/>
    </font>
    <font>
      <i/>
      <sz val="9"/>
      <color theme="1"/>
      <name val="Avenir Next LT Pro"/>
      <family val="2"/>
    </font>
    <font>
      <b/>
      <sz val="12"/>
      <color theme="1"/>
      <name val="Avenir Next LT Pro"/>
      <family val="2"/>
    </font>
    <font>
      <b/>
      <sz val="14"/>
      <color theme="1"/>
      <name val="Avenir Next LT Pro"/>
      <family val="2"/>
    </font>
    <font>
      <b/>
      <sz val="20"/>
      <color theme="1"/>
      <name val="Avenir Next LT Pro"/>
      <family val="2"/>
    </font>
    <font>
      <b/>
      <sz val="24"/>
      <color theme="1"/>
      <name val="Avenir Next LT Pro"/>
      <family val="2"/>
    </font>
    <font>
      <b/>
      <sz val="20"/>
      <color theme="1" tint="0.249977111117893"/>
      <name val="Avenir Next LT Pro"/>
      <family val="2"/>
    </font>
    <font>
      <i/>
      <sz val="10"/>
      <color theme="1"/>
      <name val="Avenir Next LT Pro"/>
      <family val="2"/>
    </font>
    <font>
      <i/>
      <sz val="12"/>
      <color theme="1"/>
      <name val="Avenir Next LT Pro"/>
      <family val="2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Dashed">
        <color theme="0" tint="-0.24994659260841701"/>
      </left>
      <right/>
      <top/>
      <bottom/>
      <diagonal/>
    </border>
    <border>
      <left style="thick">
        <color rgb="FF92D050"/>
      </left>
      <right style="thick">
        <color rgb="FF92D050"/>
      </right>
      <top style="thick">
        <color rgb="FF92D050"/>
      </top>
      <bottom style="thick">
        <color rgb="FF92D050"/>
      </bottom>
      <diagonal/>
    </border>
    <border>
      <left style="thick">
        <color rgb="FF92D050"/>
      </left>
      <right/>
      <top style="thick">
        <color rgb="FF92D050"/>
      </top>
      <bottom/>
      <diagonal/>
    </border>
    <border>
      <left/>
      <right/>
      <top style="thick">
        <color rgb="FF92D050"/>
      </top>
      <bottom/>
      <diagonal/>
    </border>
    <border>
      <left style="mediumDashed">
        <color theme="0" tint="-0.24994659260841701"/>
      </left>
      <right style="thick">
        <color rgb="FF92D050"/>
      </right>
      <top style="thick">
        <color rgb="FF92D050"/>
      </top>
      <bottom/>
      <diagonal/>
    </border>
    <border>
      <left style="thick">
        <color rgb="FF92D050"/>
      </left>
      <right/>
      <top/>
      <bottom/>
      <diagonal/>
    </border>
    <border>
      <left style="mediumDashed">
        <color theme="0" tint="-0.24994659260841701"/>
      </left>
      <right style="thick">
        <color rgb="FF92D050"/>
      </right>
      <top/>
      <bottom/>
      <diagonal/>
    </border>
    <border>
      <left style="thick">
        <color rgb="FF92D050"/>
      </left>
      <right/>
      <top/>
      <bottom style="thick">
        <color rgb="FF92D050"/>
      </bottom>
      <diagonal/>
    </border>
    <border>
      <left/>
      <right/>
      <top/>
      <bottom style="thick">
        <color rgb="FF92D050"/>
      </bottom>
      <diagonal/>
    </border>
    <border>
      <left style="mediumDashed">
        <color theme="0" tint="-0.24994659260841701"/>
      </left>
      <right style="thick">
        <color rgb="FF92D050"/>
      </right>
      <top/>
      <bottom style="thick">
        <color rgb="FF92D050"/>
      </bottom>
      <diagonal/>
    </border>
    <border>
      <left style="thick">
        <color theme="5" tint="0.79998168889431442"/>
      </left>
      <right/>
      <top style="thick">
        <color theme="5" tint="0.79998168889431442"/>
      </top>
      <bottom style="thick">
        <color theme="5" tint="0.79998168889431442"/>
      </bottom>
      <diagonal/>
    </border>
    <border>
      <left style="thick">
        <color theme="5" tint="0.79992065187536243"/>
      </left>
      <right/>
      <top style="thick">
        <color theme="5" tint="0.79992065187536243"/>
      </top>
      <bottom/>
      <diagonal/>
    </border>
    <border>
      <left/>
      <right/>
      <top style="thick">
        <color theme="5" tint="0.79992065187536243"/>
      </top>
      <bottom/>
      <diagonal/>
    </border>
    <border>
      <left style="mediumDashed">
        <color theme="0" tint="-0.24994659260841701"/>
      </left>
      <right style="thick">
        <color theme="5" tint="0.79992065187536243"/>
      </right>
      <top style="thick">
        <color theme="5" tint="0.79992065187536243"/>
      </top>
      <bottom/>
      <diagonal/>
    </border>
    <border>
      <left style="thick">
        <color theme="5" tint="0.79992065187536243"/>
      </left>
      <right/>
      <top/>
      <bottom/>
      <diagonal/>
    </border>
    <border>
      <left style="mediumDashed">
        <color theme="0" tint="-0.24994659260841701"/>
      </left>
      <right style="thick">
        <color theme="5" tint="0.79992065187536243"/>
      </right>
      <top/>
      <bottom/>
      <diagonal/>
    </border>
    <border>
      <left style="thick">
        <color theme="5" tint="0.79992065187536243"/>
      </left>
      <right/>
      <top/>
      <bottom style="thick">
        <color theme="5" tint="0.79992065187536243"/>
      </bottom>
      <diagonal/>
    </border>
    <border>
      <left/>
      <right/>
      <top/>
      <bottom style="thick">
        <color theme="5" tint="0.79992065187536243"/>
      </bottom>
      <diagonal/>
    </border>
    <border>
      <left style="mediumDashed">
        <color theme="0" tint="-0.24994659260841701"/>
      </left>
      <right style="thick">
        <color theme="5" tint="0.79992065187536243"/>
      </right>
      <top/>
      <bottom style="thick">
        <color theme="5" tint="0.79992065187536243"/>
      </bottom>
      <diagonal/>
    </border>
    <border>
      <left style="thick">
        <color theme="5" tint="0.79998168889431442"/>
      </left>
      <right style="thick">
        <color theme="5" tint="0.79998168889431442"/>
      </right>
      <top style="thick">
        <color theme="5" tint="0.79998168889431442"/>
      </top>
      <bottom style="thick">
        <color theme="5" tint="0.79998168889431442"/>
      </bottom>
      <diagonal/>
    </border>
    <border>
      <left style="thick">
        <color theme="5" tint="0.79998168889431442"/>
      </left>
      <right/>
      <top style="thick">
        <color theme="5" tint="0.79998168889431442"/>
      </top>
      <bottom/>
      <diagonal/>
    </border>
    <border>
      <left/>
      <right/>
      <top style="thick">
        <color theme="5" tint="0.79998168889431442"/>
      </top>
      <bottom/>
      <diagonal/>
    </border>
    <border>
      <left style="mediumDashed">
        <color theme="0" tint="-0.24994659260841701"/>
      </left>
      <right style="thick">
        <color theme="5" tint="0.79998168889431442"/>
      </right>
      <top style="thick">
        <color theme="5" tint="0.79998168889431442"/>
      </top>
      <bottom/>
      <diagonal/>
    </border>
    <border>
      <left style="thick">
        <color theme="5" tint="0.79998168889431442"/>
      </left>
      <right/>
      <top/>
      <bottom/>
      <diagonal/>
    </border>
    <border>
      <left style="mediumDashed">
        <color theme="0" tint="-0.24994659260841701"/>
      </left>
      <right style="thick">
        <color theme="5" tint="0.79998168889431442"/>
      </right>
      <top/>
      <bottom/>
      <diagonal/>
    </border>
    <border>
      <left style="thick">
        <color theme="5" tint="0.79998168889431442"/>
      </left>
      <right/>
      <top/>
      <bottom style="thick">
        <color theme="5" tint="0.79998168889431442"/>
      </bottom>
      <diagonal/>
    </border>
    <border>
      <left/>
      <right/>
      <top/>
      <bottom style="thick">
        <color theme="5" tint="0.79998168889431442"/>
      </bottom>
      <diagonal/>
    </border>
    <border>
      <left style="thick">
        <color theme="8" tint="-0.24994659260841701"/>
      </left>
      <right style="thin">
        <color theme="0"/>
      </right>
      <top style="thick">
        <color theme="8" tint="-0.24994659260841701"/>
      </top>
      <bottom style="thick">
        <color theme="8" tint="-0.24994659260841701"/>
      </bottom>
      <diagonal/>
    </border>
    <border>
      <left style="thin">
        <color theme="0"/>
      </left>
      <right style="thick">
        <color rgb="FF8099C5"/>
      </right>
      <top style="thick">
        <color theme="8" tint="-0.24994659260841701"/>
      </top>
      <bottom style="thick">
        <color theme="8" tint="-0.24994659260841701"/>
      </bottom>
      <diagonal/>
    </border>
    <border>
      <left/>
      <right/>
      <top style="thick">
        <color theme="8" tint="-0.24994659260841701"/>
      </top>
      <bottom style="thick">
        <color theme="8" tint="-0.24994659260841701"/>
      </bottom>
      <diagonal/>
    </border>
    <border>
      <left style="mediumDashed">
        <color theme="0" tint="-0.24994659260841701"/>
      </left>
      <right style="thick">
        <color theme="8" tint="-0.24994659260841701"/>
      </right>
      <top style="thick">
        <color theme="8" tint="-0.24994659260841701"/>
      </top>
      <bottom style="thick">
        <color theme="8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ck">
        <color theme="5" tint="0.59996337778862885"/>
      </left>
      <right style="thick">
        <color theme="5" tint="0.59996337778862885"/>
      </right>
      <top style="thick">
        <color theme="5" tint="0.59996337778862885"/>
      </top>
      <bottom style="thick">
        <color theme="5" tint="0.59996337778862885"/>
      </bottom>
      <diagonal/>
    </border>
    <border>
      <left style="thick">
        <color theme="5" tint="0.59996337778862885"/>
      </left>
      <right/>
      <top style="thick">
        <color theme="5" tint="0.59996337778862885"/>
      </top>
      <bottom/>
      <diagonal/>
    </border>
    <border>
      <left/>
      <right style="thick">
        <color theme="5" tint="0.59996337778862885"/>
      </right>
      <top style="thick">
        <color theme="5" tint="0.59996337778862885"/>
      </top>
      <bottom/>
      <diagonal/>
    </border>
    <border>
      <left style="thick">
        <color theme="5" tint="0.59996337778862885"/>
      </left>
      <right/>
      <top/>
      <bottom/>
      <diagonal/>
    </border>
    <border>
      <left/>
      <right style="thick">
        <color theme="5" tint="0.59996337778862885"/>
      </right>
      <top/>
      <bottom/>
      <diagonal/>
    </border>
    <border>
      <left style="thick">
        <color theme="5" tint="0.59996337778862885"/>
      </left>
      <right/>
      <top/>
      <bottom style="thick">
        <color theme="5" tint="0.59996337778862885"/>
      </bottom>
      <diagonal/>
    </border>
    <border>
      <left/>
      <right style="thick">
        <color theme="5" tint="0.59996337778862885"/>
      </right>
      <top/>
      <bottom style="thick">
        <color theme="5" tint="0.59996337778862885"/>
      </bottom>
      <diagonal/>
    </border>
    <border>
      <left style="thick">
        <color theme="5" tint="0.79998168889431442"/>
      </left>
      <right style="thick">
        <color theme="5" tint="0.79995117038483843"/>
      </right>
      <top style="thick">
        <color theme="5" tint="0.79998168889431442"/>
      </top>
      <bottom/>
      <diagonal/>
    </border>
    <border>
      <left/>
      <right style="thick">
        <color theme="5" tint="0.79995117038483843"/>
      </right>
      <top/>
      <bottom/>
      <diagonal/>
    </border>
    <border>
      <left style="thick">
        <color theme="5" tint="0.79992065187536243"/>
      </left>
      <right/>
      <top/>
      <bottom style="thick">
        <color theme="5" tint="0.79995117038483843"/>
      </bottom>
      <diagonal/>
    </border>
    <border>
      <left/>
      <right style="thick">
        <color theme="5" tint="0.79995117038483843"/>
      </right>
      <top/>
      <bottom style="thick">
        <color theme="5" tint="0.79995117038483843"/>
      </bottom>
      <diagonal/>
    </border>
    <border>
      <left style="thick">
        <color theme="6" tint="0.59996337778862885"/>
      </left>
      <right/>
      <top style="thick">
        <color theme="6" tint="0.59996337778862885"/>
      </top>
      <bottom/>
      <diagonal/>
    </border>
    <border>
      <left/>
      <right style="thick">
        <color theme="6" tint="0.59996337778862885"/>
      </right>
      <top style="thick">
        <color theme="6" tint="0.59996337778862885"/>
      </top>
      <bottom/>
      <diagonal/>
    </border>
    <border>
      <left style="thick">
        <color theme="6" tint="0.59996337778862885"/>
      </left>
      <right/>
      <top/>
      <bottom/>
      <diagonal/>
    </border>
    <border>
      <left/>
      <right style="thick">
        <color theme="6" tint="0.59996337778862885"/>
      </right>
      <top/>
      <bottom/>
      <diagonal/>
    </border>
    <border>
      <left style="thick">
        <color theme="6" tint="0.59996337778862885"/>
      </left>
      <right/>
      <top/>
      <bottom style="thick">
        <color theme="6" tint="0.59996337778862885"/>
      </bottom>
      <diagonal/>
    </border>
    <border>
      <left/>
      <right style="thick">
        <color theme="6" tint="0.59996337778862885"/>
      </right>
      <top/>
      <bottom style="thick">
        <color theme="6" tint="0.59996337778862885"/>
      </bottom>
      <diagonal/>
    </border>
    <border>
      <left style="thick">
        <color theme="5" tint="0.39994506668294322"/>
      </left>
      <right/>
      <top style="thick">
        <color theme="5" tint="0.39994506668294322"/>
      </top>
      <bottom style="thick">
        <color theme="5" tint="0.39994506668294322"/>
      </bottom>
      <diagonal/>
    </border>
    <border>
      <left/>
      <right style="thick">
        <color theme="5" tint="0.39994506668294322"/>
      </right>
      <top style="thick">
        <color theme="5" tint="0.39994506668294322"/>
      </top>
      <bottom style="thick">
        <color theme="5" tint="0.39994506668294322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4">
    <xf numFmtId="0" fontId="0" fillId="0" borderId="0" xfId="0"/>
    <xf numFmtId="0" fontId="3" fillId="0" borderId="0" xfId="0" applyFont="1"/>
    <xf numFmtId="164" fontId="4" fillId="0" borderId="0" xfId="3" applyNumberFormat="1" applyFont="1"/>
    <xf numFmtId="0" fontId="5" fillId="0" borderId="0" xfId="0" applyFont="1"/>
    <xf numFmtId="164" fontId="5" fillId="0" borderId="0" xfId="2" applyNumberFormat="1" applyFont="1" applyBorder="1"/>
    <xf numFmtId="164" fontId="5" fillId="0" borderId="3" xfId="2" applyNumberFormat="1" applyFont="1" applyBorder="1"/>
    <xf numFmtId="164" fontId="3" fillId="0" borderId="8" xfId="2" applyNumberFormat="1" applyFont="1" applyBorder="1"/>
    <xf numFmtId="5" fontId="3" fillId="0" borderId="0" xfId="2" applyNumberFormat="1" applyFont="1" applyBorder="1"/>
    <xf numFmtId="5" fontId="3" fillId="0" borderId="9" xfId="2" applyNumberFormat="1" applyFont="1" applyBorder="1"/>
    <xf numFmtId="164" fontId="5" fillId="0" borderId="10" xfId="2" applyNumberFormat="1" applyFont="1" applyBorder="1"/>
    <xf numFmtId="5" fontId="5" fillId="0" borderId="11" xfId="2" applyNumberFormat="1" applyFont="1" applyBorder="1"/>
    <xf numFmtId="5" fontId="5" fillId="0" borderId="12" xfId="2" applyNumberFormat="1" applyFont="1" applyBorder="1"/>
    <xf numFmtId="164" fontId="3" fillId="0" borderId="0" xfId="2" applyNumberFormat="1" applyFont="1"/>
    <xf numFmtId="5" fontId="3" fillId="0" borderId="0" xfId="2" applyNumberFormat="1" applyFont="1"/>
    <xf numFmtId="5" fontId="3" fillId="0" borderId="0" xfId="0" applyNumberFormat="1" applyFont="1"/>
    <xf numFmtId="5" fontId="3" fillId="0" borderId="3" xfId="0" applyNumberFormat="1" applyFont="1" applyBorder="1"/>
    <xf numFmtId="164" fontId="5" fillId="4" borderId="17" xfId="2" applyNumberFormat="1" applyFont="1" applyFill="1" applyBorder="1"/>
    <xf numFmtId="5" fontId="8" fillId="4" borderId="0" xfId="2" applyNumberFormat="1" applyFont="1" applyFill="1" applyBorder="1"/>
    <xf numFmtId="5" fontId="8" fillId="4" borderId="18" xfId="2" applyNumberFormat="1" applyFont="1" applyFill="1" applyBorder="1"/>
    <xf numFmtId="9" fontId="10" fillId="4" borderId="0" xfId="1" applyFont="1" applyFill="1" applyBorder="1"/>
    <xf numFmtId="9" fontId="10" fillId="4" borderId="18" xfId="1" applyFont="1" applyFill="1" applyBorder="1"/>
    <xf numFmtId="164" fontId="3" fillId="0" borderId="17" xfId="2" applyNumberFormat="1" applyFont="1" applyBorder="1" applyAlignment="1">
      <alignment horizontal="left" indent="1"/>
    </xf>
    <xf numFmtId="5" fontId="3" fillId="0" borderId="18" xfId="2" applyNumberFormat="1" applyFont="1" applyBorder="1"/>
    <xf numFmtId="164" fontId="3" fillId="0" borderId="17" xfId="2" applyNumberFormat="1" applyFont="1" applyFill="1" applyBorder="1" applyAlignment="1">
      <alignment horizontal="left" indent="1"/>
    </xf>
    <xf numFmtId="5" fontId="3" fillId="0" borderId="0" xfId="2" applyNumberFormat="1" applyFont="1" applyFill="1" applyBorder="1"/>
    <xf numFmtId="5" fontId="3" fillId="0" borderId="18" xfId="2" applyNumberFormat="1" applyFont="1" applyFill="1" applyBorder="1"/>
    <xf numFmtId="164" fontId="5" fillId="0" borderId="19" xfId="2" applyNumberFormat="1" applyFont="1" applyBorder="1"/>
    <xf numFmtId="5" fontId="5" fillId="0" borderId="20" xfId="2" applyNumberFormat="1" applyFont="1" applyBorder="1"/>
    <xf numFmtId="5" fontId="5" fillId="0" borderId="21" xfId="2" applyNumberFormat="1" applyFont="1" applyBorder="1"/>
    <xf numFmtId="5" fontId="3" fillId="0" borderId="3" xfId="2" applyNumberFormat="1" applyFont="1" applyBorder="1"/>
    <xf numFmtId="0" fontId="5" fillId="5" borderId="22" xfId="0" applyFont="1" applyFill="1" applyBorder="1"/>
    <xf numFmtId="0" fontId="5" fillId="5" borderId="23" xfId="0" applyFont="1" applyFill="1" applyBorder="1"/>
    <xf numFmtId="5" fontId="5" fillId="5" borderId="24" xfId="0" applyNumberFormat="1" applyFont="1" applyFill="1" applyBorder="1"/>
    <xf numFmtId="5" fontId="5" fillId="5" borderId="25" xfId="0" applyNumberFormat="1" applyFont="1" applyFill="1" applyBorder="1"/>
    <xf numFmtId="164" fontId="3" fillId="0" borderId="26" xfId="2" applyNumberFormat="1" applyFont="1" applyBorder="1" applyAlignment="1">
      <alignment horizontal="left" indent="1"/>
    </xf>
    <xf numFmtId="5" fontId="3" fillId="0" borderId="27" xfId="2" applyNumberFormat="1" applyFont="1" applyBorder="1"/>
    <xf numFmtId="0" fontId="3" fillId="0" borderId="0" xfId="0" applyFont="1" applyAlignment="1">
      <alignment wrapText="1"/>
    </xf>
    <xf numFmtId="164" fontId="3" fillId="0" borderId="26" xfId="2" applyNumberFormat="1" applyFont="1" applyBorder="1" applyAlignment="1">
      <alignment horizontal="left" wrapText="1" indent="1"/>
    </xf>
    <xf numFmtId="5" fontId="3" fillId="0" borderId="0" xfId="2" applyNumberFormat="1" applyFont="1" applyBorder="1" applyAlignment="1">
      <alignment vertical="center" wrapText="1"/>
    </xf>
    <xf numFmtId="5" fontId="3" fillId="0" borderId="27" xfId="2" applyNumberFormat="1" applyFont="1" applyBorder="1" applyAlignment="1">
      <alignment vertical="center" wrapText="1"/>
    </xf>
    <xf numFmtId="164" fontId="3" fillId="0" borderId="26" xfId="2" applyNumberFormat="1" applyFont="1" applyBorder="1"/>
    <xf numFmtId="164" fontId="5" fillId="0" borderId="0" xfId="2" applyNumberFormat="1" applyFont="1"/>
    <xf numFmtId="164" fontId="5" fillId="0" borderId="28" xfId="2" applyNumberFormat="1" applyFont="1" applyBorder="1"/>
    <xf numFmtId="5" fontId="5" fillId="0" borderId="29" xfId="2" applyNumberFormat="1" applyFont="1" applyBorder="1"/>
    <xf numFmtId="5" fontId="5" fillId="0" borderId="0" xfId="2" applyNumberFormat="1" applyFont="1"/>
    <xf numFmtId="5" fontId="5" fillId="0" borderId="3" xfId="2" applyNumberFormat="1" applyFont="1" applyBorder="1"/>
    <xf numFmtId="164" fontId="11" fillId="0" borderId="0" xfId="2" quotePrefix="1" applyNumberFormat="1" applyFont="1" applyAlignment="1">
      <alignment horizontal="left" indent="1"/>
    </xf>
    <xf numFmtId="9" fontId="11" fillId="0" borderId="0" xfId="1" applyFont="1"/>
    <xf numFmtId="9" fontId="11" fillId="0" borderId="3" xfId="1" applyFont="1" applyBorder="1"/>
    <xf numFmtId="0" fontId="13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center" vertical="center"/>
    </xf>
    <xf numFmtId="0" fontId="5" fillId="6" borderId="4" xfId="0" applyFont="1" applyFill="1" applyBorder="1"/>
    <xf numFmtId="0" fontId="5" fillId="6" borderId="5" xfId="0" applyFont="1" applyFill="1" applyBorder="1"/>
    <xf numFmtId="0" fontId="5" fillId="6" borderId="6" xfId="0" applyFont="1" applyFill="1" applyBorder="1"/>
    <xf numFmtId="0" fontId="5" fillId="6" borderId="7" xfId="0" applyFont="1" applyFill="1" applyBorder="1"/>
    <xf numFmtId="0" fontId="5" fillId="2" borderId="13" xfId="0" applyFont="1" applyFill="1" applyBorder="1"/>
    <xf numFmtId="0" fontId="5" fillId="2" borderId="14" xfId="0" applyFont="1" applyFill="1" applyBorder="1"/>
    <xf numFmtId="5" fontId="5" fillId="2" borderId="15" xfId="0" applyNumberFormat="1" applyFont="1" applyFill="1" applyBorder="1"/>
    <xf numFmtId="5" fontId="5" fillId="2" borderId="16" xfId="0" applyNumberFormat="1" applyFont="1" applyFill="1" applyBorder="1"/>
    <xf numFmtId="164" fontId="3" fillId="4" borderId="17" xfId="2" quotePrefix="1" applyNumberFormat="1" applyFont="1" applyFill="1" applyBorder="1" applyAlignment="1">
      <alignment horizontal="left" indent="1"/>
    </xf>
    <xf numFmtId="0" fontId="6" fillId="7" borderId="30" xfId="0" applyFont="1" applyFill="1" applyBorder="1" applyAlignment="1">
      <alignment horizontal="left" vertical="center"/>
    </xf>
    <xf numFmtId="0" fontId="7" fillId="7" borderId="31" xfId="0" applyFont="1" applyFill="1" applyBorder="1" applyAlignment="1">
      <alignment horizontal="center" vertical="center"/>
    </xf>
    <xf numFmtId="6" fontId="12" fillId="0" borderId="32" xfId="2" applyNumberFormat="1" applyFont="1" applyFill="1" applyBorder="1" applyAlignment="1">
      <alignment vertical="center"/>
    </xf>
    <xf numFmtId="0" fontId="5" fillId="6" borderId="0" xfId="0" applyFont="1" applyFill="1" applyBorder="1"/>
    <xf numFmtId="164" fontId="9" fillId="0" borderId="17" xfId="2" applyNumberFormat="1" applyFont="1" applyBorder="1" applyAlignment="1">
      <alignment horizontal="left" indent="1"/>
    </xf>
    <xf numFmtId="164" fontId="3" fillId="0" borderId="0" xfId="2" applyNumberFormat="1" applyFont="1" applyBorder="1" applyAlignment="1">
      <alignment horizontal="left" wrapText="1" indent="1"/>
    </xf>
    <xf numFmtId="0" fontId="3" fillId="0" borderId="1" xfId="0" applyFont="1" applyBorder="1"/>
    <xf numFmtId="164" fontId="3" fillId="0" borderId="1" xfId="0" applyNumberFormat="1" applyFont="1" applyBorder="1"/>
    <xf numFmtId="5" fontId="3" fillId="0" borderId="1" xfId="0" applyNumberFormat="1" applyFont="1" applyBorder="1"/>
    <xf numFmtId="165" fontId="3" fillId="0" borderId="1" xfId="1" applyNumberFormat="1" applyFont="1" applyBorder="1"/>
    <xf numFmtId="0" fontId="5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 wrapText="1"/>
    </xf>
    <xf numFmtId="5" fontId="3" fillId="8" borderId="1" xfId="0" applyNumberFormat="1" applyFont="1" applyFill="1" applyBorder="1"/>
    <xf numFmtId="165" fontId="3" fillId="8" borderId="1" xfId="0" applyNumberFormat="1" applyFont="1" applyFill="1" applyBorder="1"/>
    <xf numFmtId="166" fontId="5" fillId="0" borderId="37" xfId="0" applyNumberFormat="1" applyFont="1" applyBorder="1"/>
    <xf numFmtId="0" fontId="12" fillId="8" borderId="37" xfId="0" applyFont="1" applyFill="1" applyBorder="1"/>
    <xf numFmtId="0" fontId="5" fillId="2" borderId="40" xfId="0" applyFont="1" applyFill="1" applyBorder="1"/>
    <xf numFmtId="0" fontId="5" fillId="2" borderId="41" xfId="0" applyFont="1" applyFill="1" applyBorder="1"/>
    <xf numFmtId="164" fontId="3" fillId="0" borderId="42" xfId="2" applyNumberFormat="1" applyFont="1" applyBorder="1" applyAlignment="1">
      <alignment horizontal="left" indent="1"/>
    </xf>
    <xf numFmtId="5" fontId="3" fillId="0" borderId="43" xfId="2" applyNumberFormat="1" applyFont="1" applyBorder="1"/>
    <xf numFmtId="164" fontId="9" fillId="0" borderId="42" xfId="2" applyNumberFormat="1" applyFont="1" applyBorder="1" applyAlignment="1">
      <alignment horizontal="left" indent="1"/>
    </xf>
    <xf numFmtId="164" fontId="9" fillId="0" borderId="44" xfId="2" applyNumberFormat="1" applyFont="1" applyBorder="1" applyAlignment="1">
      <alignment horizontal="left" indent="1"/>
    </xf>
    <xf numFmtId="5" fontId="3" fillId="0" borderId="45" xfId="2" applyNumberFormat="1" applyFont="1" applyBorder="1"/>
    <xf numFmtId="0" fontId="5" fillId="5" borderId="46" xfId="0" applyFont="1" applyFill="1" applyBorder="1"/>
    <xf numFmtId="5" fontId="3" fillId="0" borderId="47" xfId="2" applyNumberFormat="1" applyFont="1" applyBorder="1"/>
    <xf numFmtId="164" fontId="9" fillId="0" borderId="48" xfId="2" applyNumberFormat="1" applyFont="1" applyBorder="1" applyAlignment="1">
      <alignment horizontal="left" indent="1"/>
    </xf>
    <xf numFmtId="5" fontId="3" fillId="0" borderId="49" xfId="2" applyNumberFormat="1" applyFont="1" applyBorder="1"/>
    <xf numFmtId="0" fontId="5" fillId="2" borderId="39" xfId="0" applyFont="1" applyFill="1" applyBorder="1"/>
    <xf numFmtId="0" fontId="5" fillId="6" borderId="50" xfId="0" applyFont="1" applyFill="1" applyBorder="1"/>
    <xf numFmtId="0" fontId="5" fillId="6" borderId="51" xfId="0" applyFont="1" applyFill="1" applyBorder="1"/>
    <xf numFmtId="164" fontId="3" fillId="0" borderId="52" xfId="2" applyNumberFormat="1" applyFont="1" applyBorder="1"/>
    <xf numFmtId="5" fontId="3" fillId="0" borderId="53" xfId="2" applyNumberFormat="1" applyFont="1" applyBorder="1"/>
    <xf numFmtId="164" fontId="5" fillId="0" borderId="54" xfId="2" applyNumberFormat="1" applyFont="1" applyBorder="1"/>
    <xf numFmtId="5" fontId="5" fillId="0" borderId="55" xfId="2" applyNumberFormat="1" applyFont="1" applyBorder="1"/>
    <xf numFmtId="0" fontId="16" fillId="0" borderId="0" xfId="0" applyFont="1"/>
    <xf numFmtId="0" fontId="15" fillId="8" borderId="35" xfId="0" applyFont="1" applyFill="1" applyBorder="1" applyAlignment="1">
      <alignment vertical="center"/>
    </xf>
    <xf numFmtId="0" fontId="3" fillId="8" borderId="34" xfId="0" applyFont="1" applyFill="1" applyBorder="1"/>
    <xf numFmtId="0" fontId="5" fillId="8" borderId="36" xfId="0" applyFont="1" applyFill="1" applyBorder="1" applyAlignment="1"/>
    <xf numFmtId="164" fontId="9" fillId="0" borderId="52" xfId="2" applyNumberFormat="1" applyFont="1" applyBorder="1"/>
    <xf numFmtId="0" fontId="5" fillId="0" borderId="56" xfId="0" applyFont="1" applyBorder="1"/>
    <xf numFmtId="167" fontId="5" fillId="0" borderId="57" xfId="2" applyNumberFormat="1" applyFont="1" applyBorder="1"/>
    <xf numFmtId="0" fontId="3" fillId="8" borderId="58" xfId="0" applyFont="1" applyFill="1" applyBorder="1"/>
    <xf numFmtId="0" fontId="3" fillId="8" borderId="59" xfId="0" applyFont="1" applyFill="1" applyBorder="1"/>
    <xf numFmtId="0" fontId="12" fillId="8" borderId="38" xfId="0" applyFont="1" applyFill="1" applyBorder="1"/>
    <xf numFmtId="9" fontId="5" fillId="0" borderId="37" xfId="1" applyFont="1" applyBorder="1"/>
    <xf numFmtId="0" fontId="17" fillId="9" borderId="60" xfId="0" applyFont="1" applyFill="1" applyBorder="1"/>
    <xf numFmtId="9" fontId="9" fillId="0" borderId="61" xfId="1" applyFont="1" applyFill="1" applyBorder="1"/>
    <xf numFmtId="0" fontId="18" fillId="8" borderId="37" xfId="0" applyFont="1" applyFill="1" applyBorder="1"/>
    <xf numFmtId="167" fontId="12" fillId="0" borderId="33" xfId="2" applyNumberFormat="1" applyFont="1" applyFill="1" applyBorder="1" applyAlignment="1">
      <alignment vertical="center"/>
    </xf>
    <xf numFmtId="0" fontId="5" fillId="9" borderId="1" xfId="0" applyFont="1" applyFill="1" applyBorder="1"/>
    <xf numFmtId="7" fontId="5" fillId="0" borderId="36" xfId="0" applyNumberFormat="1" applyFont="1" applyBorder="1"/>
    <xf numFmtId="0" fontId="14" fillId="8" borderId="34" xfId="0" applyFont="1" applyFill="1" applyBorder="1" applyAlignment="1">
      <alignment horizontal="center" vertical="center"/>
    </xf>
    <xf numFmtId="0" fontId="14" fillId="8" borderId="35" xfId="0" applyFont="1" applyFill="1" applyBorder="1" applyAlignment="1">
      <alignment horizontal="center" vertical="center"/>
    </xf>
    <xf numFmtId="0" fontId="14" fillId="8" borderId="36" xfId="0" applyFont="1" applyFill="1" applyBorder="1" applyAlignment="1">
      <alignment horizontal="center" vertical="center"/>
    </xf>
  </cellXfs>
  <cellStyles count="4">
    <cellStyle name="Link" xfId="3" builtinId="8"/>
    <cellStyle name="Prozent" xfId="1" builtinId="5"/>
    <cellStyle name="Standard" xfId="0" builtinId="0"/>
    <cellStyle name="Währung" xfId="2" builtinId="4"/>
  </cellStyles>
  <dxfs count="10"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theme="6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</font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266498</xdr:colOff>
      <xdr:row>0</xdr:row>
      <xdr:rowOff>13607</xdr:rowOff>
    </xdr:from>
    <xdr:to>
      <xdr:col>14</xdr:col>
      <xdr:colOff>266498</xdr:colOff>
      <xdr:row>3</xdr:row>
      <xdr:rowOff>280719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B2C6446F-D274-4571-9379-5BF4AB186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30098" y="13607"/>
          <a:ext cx="1865992" cy="9110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9D6E5-B368-45F1-8C0C-0F38D8BE0E9E}">
  <dimension ref="A1:Q112"/>
  <sheetViews>
    <sheetView tabSelected="1" zoomScale="80" zoomScaleNormal="80" workbookViewId="0"/>
  </sheetViews>
  <sheetFormatPr baseColWidth="10" defaultColWidth="0" defaultRowHeight="14.4" x14ac:dyDescent="0.3"/>
  <cols>
    <col min="1" max="1" width="5.109375" style="1" customWidth="1"/>
    <col min="2" max="2" width="3.33203125" style="1" customWidth="1"/>
    <col min="3" max="3" width="37.77734375" style="1" customWidth="1"/>
    <col min="4" max="15" width="13.6640625" style="1" customWidth="1"/>
    <col min="16" max="16" width="15.6640625" style="1" customWidth="1"/>
    <col min="17" max="17" width="7.44140625" style="1" customWidth="1"/>
    <col min="18" max="16384" width="9.109375" style="1" hidden="1"/>
  </cols>
  <sheetData>
    <row r="1" spans="1:16" ht="25.2" x14ac:dyDescent="0.45">
      <c r="A1" s="94" t="s">
        <v>56</v>
      </c>
      <c r="F1" s="75" t="s">
        <v>73</v>
      </c>
      <c r="G1" s="75"/>
      <c r="H1" s="75"/>
      <c r="I1" s="103"/>
      <c r="J1" s="102"/>
      <c r="K1" s="74">
        <f>P78/COUNT(D78:O78)</f>
        <v>0</v>
      </c>
    </row>
    <row r="2" spans="1:16" ht="15.6" x14ac:dyDescent="0.3">
      <c r="B2" s="2"/>
      <c r="F2" s="107" t="s">
        <v>86</v>
      </c>
      <c r="G2" s="101"/>
      <c r="H2" s="101"/>
      <c r="I2" s="102"/>
      <c r="J2" s="102"/>
      <c r="K2" s="104" t="str">
        <f>IFERROR(K1/(P11/12),"")</f>
        <v/>
      </c>
    </row>
    <row r="3" spans="1:16" x14ac:dyDescent="0.3">
      <c r="B3" s="3"/>
    </row>
    <row r="4" spans="1:16" s="3" customFormat="1" ht="25.95" customHeight="1" x14ac:dyDescent="0.3">
      <c r="B4" s="49" t="s">
        <v>4</v>
      </c>
      <c r="C4" s="50"/>
      <c r="D4" s="50" t="s">
        <v>5</v>
      </c>
      <c r="E4" s="50" t="s">
        <v>6</v>
      </c>
      <c r="F4" s="50" t="s">
        <v>7</v>
      </c>
      <c r="G4" s="50" t="s">
        <v>8</v>
      </c>
      <c r="H4" s="50" t="s">
        <v>9</v>
      </c>
      <c r="I4" s="50" t="s">
        <v>10</v>
      </c>
      <c r="J4" s="50" t="s">
        <v>11</v>
      </c>
      <c r="K4" s="50" t="s">
        <v>12</v>
      </c>
      <c r="L4" s="50" t="s">
        <v>13</v>
      </c>
      <c r="M4" s="50" t="s">
        <v>14</v>
      </c>
      <c r="N4" s="50" t="s">
        <v>15</v>
      </c>
      <c r="O4" s="50" t="s">
        <v>16</v>
      </c>
      <c r="P4" s="50" t="s">
        <v>17</v>
      </c>
    </row>
    <row r="5" spans="1:16" ht="5.7" customHeight="1" thickBot="1" x14ac:dyDescent="0.35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5"/>
    </row>
    <row r="6" spans="1:16" s="3" customFormat="1" ht="15.6" thickTop="1" thickBot="1" x14ac:dyDescent="0.35">
      <c r="B6" s="51" t="s">
        <v>18</v>
      </c>
      <c r="C6" s="52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4"/>
    </row>
    <row r="7" spans="1:16" ht="15" thickTop="1" x14ac:dyDescent="0.3">
      <c r="C7" s="6" t="s">
        <v>46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8">
        <v>0</v>
      </c>
    </row>
    <row r="8" spans="1:16" x14ac:dyDescent="0.3">
      <c r="C8" s="6" t="s">
        <v>19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8">
        <f t="shared" ref="P8:P11" si="0">SUM(D8:O8)</f>
        <v>0</v>
      </c>
    </row>
    <row r="9" spans="1:16" x14ac:dyDescent="0.3">
      <c r="C9" s="6" t="s">
        <v>20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8">
        <f t="shared" si="0"/>
        <v>0</v>
      </c>
    </row>
    <row r="10" spans="1:16" x14ac:dyDescent="0.3">
      <c r="C10" s="6" t="s">
        <v>47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8">
        <f t="shared" si="0"/>
        <v>0</v>
      </c>
    </row>
    <row r="11" spans="1:16" ht="15" thickBot="1" x14ac:dyDescent="0.35">
      <c r="C11" s="9" t="s">
        <v>21</v>
      </c>
      <c r="D11" s="10">
        <f t="shared" ref="D11:O11" si="1">SUM(D7:D10)</f>
        <v>0</v>
      </c>
      <c r="E11" s="10">
        <f t="shared" si="1"/>
        <v>0</v>
      </c>
      <c r="F11" s="10">
        <f t="shared" si="1"/>
        <v>0</v>
      </c>
      <c r="G11" s="10">
        <f t="shared" si="1"/>
        <v>0</v>
      </c>
      <c r="H11" s="10">
        <f t="shared" si="1"/>
        <v>0</v>
      </c>
      <c r="I11" s="10">
        <f t="shared" si="1"/>
        <v>0</v>
      </c>
      <c r="J11" s="10">
        <f t="shared" si="1"/>
        <v>0</v>
      </c>
      <c r="K11" s="10">
        <f t="shared" si="1"/>
        <v>0</v>
      </c>
      <c r="L11" s="10">
        <f t="shared" si="1"/>
        <v>0</v>
      </c>
      <c r="M11" s="10">
        <f t="shared" si="1"/>
        <v>0</v>
      </c>
      <c r="N11" s="10">
        <f t="shared" si="1"/>
        <v>0</v>
      </c>
      <c r="O11" s="10">
        <f t="shared" si="1"/>
        <v>0</v>
      </c>
      <c r="P11" s="11">
        <f t="shared" si="0"/>
        <v>0</v>
      </c>
    </row>
    <row r="12" spans="1:16" ht="5.7" customHeight="1" thickTop="1" thickBot="1" x14ac:dyDescent="0.35">
      <c r="C12" s="12"/>
      <c r="D12" s="13"/>
      <c r="E12" s="13"/>
      <c r="F12" s="13"/>
      <c r="G12" s="13"/>
      <c r="H12" s="14"/>
      <c r="I12" s="14"/>
      <c r="J12" s="14"/>
      <c r="K12" s="14"/>
      <c r="L12" s="14"/>
      <c r="M12" s="14"/>
      <c r="N12" s="14"/>
      <c r="O12" s="14"/>
      <c r="P12" s="15"/>
    </row>
    <row r="13" spans="1:16" s="3" customFormat="1" ht="15.6" thickTop="1" thickBot="1" x14ac:dyDescent="0.35">
      <c r="B13" s="55" t="s">
        <v>22</v>
      </c>
      <c r="C13" s="56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8"/>
    </row>
    <row r="14" spans="1:16" ht="15" thickTop="1" x14ac:dyDescent="0.3">
      <c r="C14" s="16" t="s">
        <v>53</v>
      </c>
      <c r="D14" s="17">
        <f>SUM(D16:D19)</f>
        <v>0</v>
      </c>
      <c r="E14" s="17">
        <f t="shared" ref="E14:O14" si="2">SUM(E16:E19)</f>
        <v>0</v>
      </c>
      <c r="F14" s="17">
        <f t="shared" si="2"/>
        <v>0</v>
      </c>
      <c r="G14" s="17">
        <f t="shared" si="2"/>
        <v>0</v>
      </c>
      <c r="H14" s="17">
        <f t="shared" si="2"/>
        <v>0</v>
      </c>
      <c r="I14" s="17">
        <f t="shared" si="2"/>
        <v>0</v>
      </c>
      <c r="J14" s="17">
        <f t="shared" si="2"/>
        <v>0</v>
      </c>
      <c r="K14" s="17">
        <f t="shared" si="2"/>
        <v>0</v>
      </c>
      <c r="L14" s="17">
        <f t="shared" si="2"/>
        <v>0</v>
      </c>
      <c r="M14" s="17">
        <f t="shared" si="2"/>
        <v>0</v>
      </c>
      <c r="N14" s="17">
        <f t="shared" si="2"/>
        <v>0</v>
      </c>
      <c r="O14" s="17">
        <f t="shared" si="2"/>
        <v>0</v>
      </c>
      <c r="P14" s="18">
        <f>SUM(P16:P19)</f>
        <v>0</v>
      </c>
    </row>
    <row r="15" spans="1:16" x14ac:dyDescent="0.3">
      <c r="C15" s="59" t="s">
        <v>23</v>
      </c>
      <c r="D15" s="19" t="str">
        <f t="shared" ref="D15:P15" si="3">IFERROR(D14/D$45,"")</f>
        <v/>
      </c>
      <c r="E15" s="19" t="str">
        <f t="shared" si="3"/>
        <v/>
      </c>
      <c r="F15" s="19" t="str">
        <f t="shared" si="3"/>
        <v/>
      </c>
      <c r="G15" s="19" t="str">
        <f t="shared" si="3"/>
        <v/>
      </c>
      <c r="H15" s="19" t="str">
        <f t="shared" si="3"/>
        <v/>
      </c>
      <c r="I15" s="19" t="str">
        <f t="shared" si="3"/>
        <v/>
      </c>
      <c r="J15" s="19" t="str">
        <f t="shared" si="3"/>
        <v/>
      </c>
      <c r="K15" s="19" t="str">
        <f t="shared" si="3"/>
        <v/>
      </c>
      <c r="L15" s="19" t="str">
        <f t="shared" si="3"/>
        <v/>
      </c>
      <c r="M15" s="19" t="str">
        <f t="shared" si="3"/>
        <v/>
      </c>
      <c r="N15" s="19" t="str">
        <f t="shared" si="3"/>
        <v/>
      </c>
      <c r="O15" s="19" t="str">
        <f t="shared" si="3"/>
        <v/>
      </c>
      <c r="P15" s="20" t="str">
        <f t="shared" si="3"/>
        <v/>
      </c>
    </row>
    <row r="16" spans="1:16" x14ac:dyDescent="0.3">
      <c r="C16" s="21" t="s">
        <v>24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22">
        <f t="shared" ref="P16:P19" si="4">SUM(D16:O16)</f>
        <v>0</v>
      </c>
    </row>
    <row r="17" spans="3:16" x14ac:dyDescent="0.3">
      <c r="C17" s="21" t="s">
        <v>48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22">
        <f t="shared" si="4"/>
        <v>0</v>
      </c>
    </row>
    <row r="18" spans="3:16" x14ac:dyDescent="0.3">
      <c r="C18" s="21" t="s">
        <v>64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22">
        <f t="shared" si="4"/>
        <v>0</v>
      </c>
    </row>
    <row r="19" spans="3:16" x14ac:dyDescent="0.3">
      <c r="C19" s="64" t="s">
        <v>57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22">
        <f t="shared" si="4"/>
        <v>0</v>
      </c>
    </row>
    <row r="20" spans="3:16" x14ac:dyDescent="0.3">
      <c r="C20" s="16" t="s">
        <v>25</v>
      </c>
      <c r="D20" s="17">
        <f>SUM(D22:D26)</f>
        <v>0</v>
      </c>
      <c r="E20" s="17">
        <f t="shared" ref="E20:N20" si="5">SUM(E22:E26)</f>
        <v>0</v>
      </c>
      <c r="F20" s="17">
        <f t="shared" si="5"/>
        <v>0</v>
      </c>
      <c r="G20" s="17">
        <f t="shared" si="5"/>
        <v>0</v>
      </c>
      <c r="H20" s="17">
        <f t="shared" si="5"/>
        <v>0</v>
      </c>
      <c r="I20" s="17">
        <f t="shared" si="5"/>
        <v>0</v>
      </c>
      <c r="J20" s="17">
        <f t="shared" si="5"/>
        <v>0</v>
      </c>
      <c r="K20" s="17">
        <f t="shared" si="5"/>
        <v>0</v>
      </c>
      <c r="L20" s="17">
        <f t="shared" si="5"/>
        <v>0</v>
      </c>
      <c r="M20" s="17">
        <f t="shared" si="5"/>
        <v>0</v>
      </c>
      <c r="N20" s="17">
        <f t="shared" si="5"/>
        <v>0</v>
      </c>
      <c r="O20" s="17">
        <f>SUM(O22:O26)</f>
        <v>0</v>
      </c>
      <c r="P20" s="18">
        <f>SUM(P22:P26)</f>
        <v>0</v>
      </c>
    </row>
    <row r="21" spans="3:16" x14ac:dyDescent="0.3">
      <c r="C21" s="59" t="s">
        <v>23</v>
      </c>
      <c r="D21" s="19" t="str">
        <f t="shared" ref="D21:P21" si="6">IFERROR(D20/D$45,"")</f>
        <v/>
      </c>
      <c r="E21" s="19" t="str">
        <f t="shared" si="6"/>
        <v/>
      </c>
      <c r="F21" s="19" t="str">
        <f t="shared" si="6"/>
        <v/>
      </c>
      <c r="G21" s="19" t="str">
        <f t="shared" si="6"/>
        <v/>
      </c>
      <c r="H21" s="19" t="str">
        <f t="shared" si="6"/>
        <v/>
      </c>
      <c r="I21" s="19" t="str">
        <f t="shared" si="6"/>
        <v/>
      </c>
      <c r="J21" s="19" t="str">
        <f t="shared" si="6"/>
        <v/>
      </c>
      <c r="K21" s="19" t="str">
        <f t="shared" si="6"/>
        <v/>
      </c>
      <c r="L21" s="19" t="str">
        <f t="shared" si="6"/>
        <v/>
      </c>
      <c r="M21" s="19" t="str">
        <f t="shared" si="6"/>
        <v/>
      </c>
      <c r="N21" s="19" t="str">
        <f t="shared" si="6"/>
        <v/>
      </c>
      <c r="O21" s="19" t="str">
        <f t="shared" si="6"/>
        <v/>
      </c>
      <c r="P21" s="20" t="str">
        <f t="shared" si="6"/>
        <v/>
      </c>
    </row>
    <row r="22" spans="3:16" x14ac:dyDescent="0.3">
      <c r="C22" s="21" t="s">
        <v>26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22">
        <f t="shared" ref="P22:P23" si="7">SUM(D22:O22)</f>
        <v>0</v>
      </c>
    </row>
    <row r="23" spans="3:16" x14ac:dyDescent="0.3">
      <c r="C23" s="21" t="s">
        <v>27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22">
        <f t="shared" si="7"/>
        <v>0</v>
      </c>
    </row>
    <row r="24" spans="3:16" x14ac:dyDescent="0.3">
      <c r="C24" s="21" t="s">
        <v>28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22">
        <f>SUM(D24:O24)</f>
        <v>0</v>
      </c>
    </row>
    <row r="25" spans="3:16" x14ac:dyDescent="0.3">
      <c r="C25" s="21" t="s">
        <v>3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  <c r="N25" s="7">
        <v>0</v>
      </c>
      <c r="O25" s="7">
        <v>0</v>
      </c>
      <c r="P25" s="22">
        <f t="shared" ref="P25:P26" si="8">SUM(D25:O25)</f>
        <v>0</v>
      </c>
    </row>
    <row r="26" spans="3:16" x14ac:dyDescent="0.3">
      <c r="C26" s="64" t="s">
        <v>57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22">
        <f t="shared" si="8"/>
        <v>0</v>
      </c>
    </row>
    <row r="27" spans="3:16" x14ac:dyDescent="0.3">
      <c r="C27" s="16" t="s">
        <v>49</v>
      </c>
      <c r="D27" s="17">
        <f>SUM(D29:D30)</f>
        <v>0</v>
      </c>
      <c r="E27" s="17">
        <f t="shared" ref="E27:O27" si="9">SUM(E29:E30)</f>
        <v>0</v>
      </c>
      <c r="F27" s="17">
        <f t="shared" si="9"/>
        <v>0</v>
      </c>
      <c r="G27" s="17">
        <f t="shared" si="9"/>
        <v>0</v>
      </c>
      <c r="H27" s="17">
        <f t="shared" si="9"/>
        <v>0</v>
      </c>
      <c r="I27" s="17">
        <f t="shared" si="9"/>
        <v>0</v>
      </c>
      <c r="J27" s="17">
        <f t="shared" si="9"/>
        <v>0</v>
      </c>
      <c r="K27" s="17">
        <f t="shared" si="9"/>
        <v>0</v>
      </c>
      <c r="L27" s="17">
        <f t="shared" si="9"/>
        <v>0</v>
      </c>
      <c r="M27" s="17">
        <f t="shared" si="9"/>
        <v>0</v>
      </c>
      <c r="N27" s="17">
        <f t="shared" si="9"/>
        <v>0</v>
      </c>
      <c r="O27" s="17">
        <f t="shared" si="9"/>
        <v>0</v>
      </c>
      <c r="P27" s="18">
        <f>SUM(P29:P30)</f>
        <v>0</v>
      </c>
    </row>
    <row r="28" spans="3:16" x14ac:dyDescent="0.3">
      <c r="C28" s="59" t="s">
        <v>23</v>
      </c>
      <c r="D28" s="19" t="str">
        <f t="shared" ref="D28:P28" si="10">IFERROR(D27/D$45,"")</f>
        <v/>
      </c>
      <c r="E28" s="19" t="str">
        <f t="shared" si="10"/>
        <v/>
      </c>
      <c r="F28" s="19" t="str">
        <f t="shared" si="10"/>
        <v/>
      </c>
      <c r="G28" s="19" t="str">
        <f t="shared" si="10"/>
        <v/>
      </c>
      <c r="H28" s="19" t="str">
        <f t="shared" si="10"/>
        <v/>
      </c>
      <c r="I28" s="19" t="str">
        <f t="shared" si="10"/>
        <v/>
      </c>
      <c r="J28" s="19" t="str">
        <f t="shared" si="10"/>
        <v/>
      </c>
      <c r="K28" s="19" t="str">
        <f t="shared" si="10"/>
        <v/>
      </c>
      <c r="L28" s="19" t="str">
        <f t="shared" si="10"/>
        <v/>
      </c>
      <c r="M28" s="19" t="str">
        <f t="shared" si="10"/>
        <v/>
      </c>
      <c r="N28" s="19" t="str">
        <f t="shared" si="10"/>
        <v/>
      </c>
      <c r="O28" s="19" t="str">
        <f t="shared" si="10"/>
        <v/>
      </c>
      <c r="P28" s="20" t="str">
        <f t="shared" si="10"/>
        <v/>
      </c>
    </row>
    <row r="29" spans="3:16" x14ac:dyDescent="0.3">
      <c r="C29" s="23" t="s">
        <v>30</v>
      </c>
      <c r="D29" s="24">
        <v>0</v>
      </c>
      <c r="E29" s="24">
        <v>0</v>
      </c>
      <c r="F29" s="24">
        <v>0</v>
      </c>
      <c r="G29" s="24">
        <v>0</v>
      </c>
      <c r="H29" s="24">
        <v>0</v>
      </c>
      <c r="I29" s="24">
        <v>0</v>
      </c>
      <c r="J29" s="24">
        <v>0</v>
      </c>
      <c r="K29" s="24">
        <v>0</v>
      </c>
      <c r="L29" s="24">
        <v>0</v>
      </c>
      <c r="M29" s="24">
        <v>0</v>
      </c>
      <c r="N29" s="24">
        <v>0</v>
      </c>
      <c r="O29" s="24">
        <v>0</v>
      </c>
      <c r="P29" s="25">
        <f t="shared" ref="P29" si="11">SUM(D29:O29)</f>
        <v>0</v>
      </c>
    </row>
    <row r="30" spans="3:16" x14ac:dyDescent="0.3">
      <c r="C30" s="64" t="s">
        <v>57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  <c r="O30" s="24">
        <v>0</v>
      </c>
      <c r="P30" s="25"/>
    </row>
    <row r="31" spans="3:16" x14ac:dyDescent="0.3">
      <c r="C31" s="16" t="s">
        <v>58</v>
      </c>
      <c r="D31" s="17">
        <f>SUM(D33:D35)</f>
        <v>0</v>
      </c>
      <c r="E31" s="17">
        <f t="shared" ref="E31:O31" si="12">SUM(E33:E35)</f>
        <v>0</v>
      </c>
      <c r="F31" s="17">
        <f t="shared" si="12"/>
        <v>0</v>
      </c>
      <c r="G31" s="17">
        <f t="shared" si="12"/>
        <v>0</v>
      </c>
      <c r="H31" s="17">
        <f t="shared" si="12"/>
        <v>0</v>
      </c>
      <c r="I31" s="17">
        <f t="shared" si="12"/>
        <v>0</v>
      </c>
      <c r="J31" s="17">
        <f t="shared" si="12"/>
        <v>0</v>
      </c>
      <c r="K31" s="17">
        <f t="shared" si="12"/>
        <v>0</v>
      </c>
      <c r="L31" s="17">
        <f t="shared" si="12"/>
        <v>0</v>
      </c>
      <c r="M31" s="17">
        <f t="shared" si="12"/>
        <v>0</v>
      </c>
      <c r="N31" s="17">
        <f t="shared" si="12"/>
        <v>0</v>
      </c>
      <c r="O31" s="17">
        <f t="shared" si="12"/>
        <v>0</v>
      </c>
      <c r="P31" s="18">
        <f>SUM(P33:P35)</f>
        <v>0</v>
      </c>
    </row>
    <row r="32" spans="3:16" x14ac:dyDescent="0.3">
      <c r="C32" s="59" t="s">
        <v>23</v>
      </c>
      <c r="D32" s="19" t="str">
        <f t="shared" ref="D32:P32" si="13">IFERROR(D31/D$45,"")</f>
        <v/>
      </c>
      <c r="E32" s="19" t="str">
        <f t="shared" si="13"/>
        <v/>
      </c>
      <c r="F32" s="19" t="str">
        <f t="shared" si="13"/>
        <v/>
      </c>
      <c r="G32" s="19" t="str">
        <f t="shared" si="13"/>
        <v/>
      </c>
      <c r="H32" s="19" t="str">
        <f t="shared" si="13"/>
        <v/>
      </c>
      <c r="I32" s="19" t="str">
        <f t="shared" si="13"/>
        <v/>
      </c>
      <c r="J32" s="19" t="str">
        <f t="shared" si="13"/>
        <v/>
      </c>
      <c r="K32" s="19" t="str">
        <f t="shared" si="13"/>
        <v/>
      </c>
      <c r="L32" s="19" t="str">
        <f t="shared" si="13"/>
        <v/>
      </c>
      <c r="M32" s="19" t="str">
        <f t="shared" si="13"/>
        <v/>
      </c>
      <c r="N32" s="19" t="str">
        <f t="shared" si="13"/>
        <v/>
      </c>
      <c r="O32" s="19" t="str">
        <f t="shared" si="13"/>
        <v/>
      </c>
      <c r="P32" s="20" t="str">
        <f t="shared" si="13"/>
        <v/>
      </c>
    </row>
    <row r="33" spans="2:16" x14ac:dyDescent="0.3">
      <c r="C33" s="21" t="s">
        <v>31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22">
        <f t="shared" ref="P33:P35" si="14">SUM(D33:O33)</f>
        <v>0</v>
      </c>
    </row>
    <row r="34" spans="2:16" x14ac:dyDescent="0.3">
      <c r="C34" s="21" t="s">
        <v>32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22">
        <f t="shared" si="14"/>
        <v>0</v>
      </c>
    </row>
    <row r="35" spans="2:16" x14ac:dyDescent="0.3">
      <c r="C35" s="64" t="s">
        <v>57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22">
        <f t="shared" si="14"/>
        <v>0</v>
      </c>
    </row>
    <row r="36" spans="2:16" x14ac:dyDescent="0.3">
      <c r="C36" s="16" t="s">
        <v>33</v>
      </c>
      <c r="D36" s="17">
        <f>SUM(D38:D44)</f>
        <v>0</v>
      </c>
      <c r="E36" s="17">
        <f t="shared" ref="E36:N36" si="15">SUM(E38:E44)</f>
        <v>0</v>
      </c>
      <c r="F36" s="17">
        <f t="shared" si="15"/>
        <v>0</v>
      </c>
      <c r="G36" s="17">
        <f t="shared" si="15"/>
        <v>0</v>
      </c>
      <c r="H36" s="17">
        <f t="shared" si="15"/>
        <v>0</v>
      </c>
      <c r="I36" s="17">
        <f t="shared" si="15"/>
        <v>0</v>
      </c>
      <c r="J36" s="17">
        <f t="shared" si="15"/>
        <v>0</v>
      </c>
      <c r="K36" s="17">
        <f t="shared" si="15"/>
        <v>0</v>
      </c>
      <c r="L36" s="17">
        <f t="shared" si="15"/>
        <v>0</v>
      </c>
      <c r="M36" s="17">
        <f t="shared" si="15"/>
        <v>0</v>
      </c>
      <c r="N36" s="17">
        <f t="shared" si="15"/>
        <v>0</v>
      </c>
      <c r="O36" s="17">
        <f>SUM(O38:O44)</f>
        <v>0</v>
      </c>
      <c r="P36" s="18">
        <f>SUM(P38:P44)</f>
        <v>0</v>
      </c>
    </row>
    <row r="37" spans="2:16" x14ac:dyDescent="0.3">
      <c r="C37" s="59" t="s">
        <v>23</v>
      </c>
      <c r="D37" s="19" t="str">
        <f t="shared" ref="D37:P37" si="16">IFERROR(D36/D$45,"")</f>
        <v/>
      </c>
      <c r="E37" s="19" t="str">
        <f t="shared" si="16"/>
        <v/>
      </c>
      <c r="F37" s="19" t="str">
        <f t="shared" si="16"/>
        <v/>
      </c>
      <c r="G37" s="19" t="str">
        <f t="shared" si="16"/>
        <v/>
      </c>
      <c r="H37" s="19" t="str">
        <f t="shared" si="16"/>
        <v/>
      </c>
      <c r="I37" s="19" t="str">
        <f t="shared" si="16"/>
        <v/>
      </c>
      <c r="J37" s="19" t="str">
        <f t="shared" si="16"/>
        <v/>
      </c>
      <c r="K37" s="19" t="str">
        <f t="shared" si="16"/>
        <v/>
      </c>
      <c r="L37" s="19" t="str">
        <f t="shared" si="16"/>
        <v/>
      </c>
      <c r="M37" s="19" t="str">
        <f t="shared" si="16"/>
        <v/>
      </c>
      <c r="N37" s="19" t="str">
        <f t="shared" si="16"/>
        <v/>
      </c>
      <c r="O37" s="19" t="str">
        <f t="shared" si="16"/>
        <v/>
      </c>
      <c r="P37" s="20" t="str">
        <f t="shared" si="16"/>
        <v/>
      </c>
    </row>
    <row r="38" spans="2:16" x14ac:dyDescent="0.3">
      <c r="C38" s="21" t="s">
        <v>1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22">
        <f t="shared" ref="P38:P45" si="17">SUM(D38:O38)</f>
        <v>0</v>
      </c>
    </row>
    <row r="39" spans="2:16" x14ac:dyDescent="0.3">
      <c r="C39" s="21" t="s">
        <v>50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22">
        <f t="shared" si="17"/>
        <v>0</v>
      </c>
    </row>
    <row r="40" spans="2:16" x14ac:dyDescent="0.3">
      <c r="C40" s="21" t="s">
        <v>51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22">
        <f t="shared" si="17"/>
        <v>0</v>
      </c>
    </row>
    <row r="41" spans="2:16" x14ac:dyDescent="0.3">
      <c r="C41" s="21" t="s">
        <v>71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22">
        <f t="shared" si="17"/>
        <v>0</v>
      </c>
    </row>
    <row r="42" spans="2:16" x14ac:dyDescent="0.3">
      <c r="C42" s="21" t="s">
        <v>62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22">
        <f t="shared" si="17"/>
        <v>0</v>
      </c>
    </row>
    <row r="43" spans="2:16" x14ac:dyDescent="0.3">
      <c r="C43" s="64" t="s">
        <v>57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22">
        <f t="shared" si="17"/>
        <v>0</v>
      </c>
    </row>
    <row r="44" spans="2:16" x14ac:dyDescent="0.3">
      <c r="C44" s="64" t="s">
        <v>57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22">
        <f t="shared" si="17"/>
        <v>0</v>
      </c>
    </row>
    <row r="45" spans="2:16" ht="15" thickBot="1" x14ac:dyDescent="0.35">
      <c r="C45" s="26" t="s">
        <v>54</v>
      </c>
      <c r="D45" s="27">
        <f t="shared" ref="D45:O45" si="18">SUM(D16:D18,D22:D26,D29:D29,D33:D35,D38:D44)</f>
        <v>0</v>
      </c>
      <c r="E45" s="27">
        <f t="shared" si="18"/>
        <v>0</v>
      </c>
      <c r="F45" s="27">
        <f t="shared" si="18"/>
        <v>0</v>
      </c>
      <c r="G45" s="27">
        <f t="shared" si="18"/>
        <v>0</v>
      </c>
      <c r="H45" s="27">
        <f t="shared" si="18"/>
        <v>0</v>
      </c>
      <c r="I45" s="27">
        <f t="shared" si="18"/>
        <v>0</v>
      </c>
      <c r="J45" s="27">
        <f t="shared" si="18"/>
        <v>0</v>
      </c>
      <c r="K45" s="27">
        <f t="shared" si="18"/>
        <v>0</v>
      </c>
      <c r="L45" s="27">
        <f t="shared" si="18"/>
        <v>0</v>
      </c>
      <c r="M45" s="27">
        <f t="shared" si="18"/>
        <v>0</v>
      </c>
      <c r="N45" s="27">
        <f t="shared" si="18"/>
        <v>0</v>
      </c>
      <c r="O45" s="27">
        <f t="shared" si="18"/>
        <v>0</v>
      </c>
      <c r="P45" s="28">
        <f t="shared" si="17"/>
        <v>0</v>
      </c>
    </row>
    <row r="46" spans="2:16" ht="5.7" customHeight="1" thickTop="1" thickBot="1" x14ac:dyDescent="0.35">
      <c r="C46" s="12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29"/>
    </row>
    <row r="47" spans="2:16" ht="15.6" thickTop="1" thickBot="1" x14ac:dyDescent="0.35">
      <c r="B47" s="30" t="s">
        <v>34</v>
      </c>
      <c r="C47" s="31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3"/>
    </row>
    <row r="48" spans="2:16" ht="15" thickTop="1" x14ac:dyDescent="0.3">
      <c r="C48" s="16" t="s">
        <v>35</v>
      </c>
      <c r="D48" s="17">
        <f>SUM(D50:D52)</f>
        <v>0</v>
      </c>
      <c r="E48" s="17">
        <f t="shared" ref="E48:O48" si="19">SUM(E50:E52)</f>
        <v>0</v>
      </c>
      <c r="F48" s="17">
        <f t="shared" si="19"/>
        <v>0</v>
      </c>
      <c r="G48" s="17">
        <f t="shared" si="19"/>
        <v>0</v>
      </c>
      <c r="H48" s="17">
        <f t="shared" si="19"/>
        <v>0</v>
      </c>
      <c r="I48" s="17">
        <f t="shared" si="19"/>
        <v>0</v>
      </c>
      <c r="J48" s="17">
        <f t="shared" si="19"/>
        <v>0</v>
      </c>
      <c r="K48" s="17">
        <f t="shared" si="19"/>
        <v>0</v>
      </c>
      <c r="L48" s="17">
        <f t="shared" si="19"/>
        <v>0</v>
      </c>
      <c r="M48" s="17">
        <f t="shared" si="19"/>
        <v>0</v>
      </c>
      <c r="N48" s="17">
        <f t="shared" si="19"/>
        <v>0</v>
      </c>
      <c r="O48" s="17">
        <f t="shared" si="19"/>
        <v>0</v>
      </c>
      <c r="P48" s="18">
        <f>SUM(P50:P52)</f>
        <v>0</v>
      </c>
    </row>
    <row r="49" spans="3:16" x14ac:dyDescent="0.3">
      <c r="C49" s="59" t="s">
        <v>36</v>
      </c>
      <c r="D49" s="19" t="str">
        <f t="shared" ref="D49:P49" si="20">IFERROR(D48/D$72,"")</f>
        <v/>
      </c>
      <c r="E49" s="19" t="str">
        <f t="shared" si="20"/>
        <v/>
      </c>
      <c r="F49" s="19" t="str">
        <f t="shared" si="20"/>
        <v/>
      </c>
      <c r="G49" s="19" t="str">
        <f t="shared" si="20"/>
        <v/>
      </c>
      <c r="H49" s="19" t="str">
        <f t="shared" si="20"/>
        <v/>
      </c>
      <c r="I49" s="19" t="str">
        <f t="shared" si="20"/>
        <v/>
      </c>
      <c r="J49" s="19" t="str">
        <f t="shared" si="20"/>
        <v/>
      </c>
      <c r="K49" s="19" t="str">
        <f t="shared" si="20"/>
        <v/>
      </c>
      <c r="L49" s="19" t="str">
        <f t="shared" si="20"/>
        <v/>
      </c>
      <c r="M49" s="19" t="str">
        <f t="shared" si="20"/>
        <v/>
      </c>
      <c r="N49" s="19" t="str">
        <f t="shared" si="20"/>
        <v/>
      </c>
      <c r="O49" s="19" t="str">
        <f t="shared" si="20"/>
        <v/>
      </c>
      <c r="P49" s="20" t="str">
        <f t="shared" si="20"/>
        <v/>
      </c>
    </row>
    <row r="50" spans="3:16" x14ac:dyDescent="0.3">
      <c r="C50" s="34" t="s">
        <v>37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35">
        <f t="shared" ref="P50:P52" si="21">SUM(D50:O50)</f>
        <v>0</v>
      </c>
    </row>
    <row r="51" spans="3:16" x14ac:dyDescent="0.3">
      <c r="C51" s="34" t="s">
        <v>2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35">
        <f t="shared" si="21"/>
        <v>0</v>
      </c>
    </row>
    <row r="52" spans="3:16" x14ac:dyDescent="0.3">
      <c r="C52" s="64" t="s">
        <v>57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35">
        <f t="shared" si="21"/>
        <v>0</v>
      </c>
    </row>
    <row r="53" spans="3:16" x14ac:dyDescent="0.3">
      <c r="C53" s="16" t="s">
        <v>38</v>
      </c>
      <c r="D53" s="17">
        <f t="shared" ref="D53:P53" si="22">SUM(D55:D56)</f>
        <v>0</v>
      </c>
      <c r="E53" s="17">
        <f t="shared" si="22"/>
        <v>0</v>
      </c>
      <c r="F53" s="17">
        <f t="shared" si="22"/>
        <v>0</v>
      </c>
      <c r="G53" s="17">
        <f t="shared" si="22"/>
        <v>0</v>
      </c>
      <c r="H53" s="17">
        <f t="shared" si="22"/>
        <v>0</v>
      </c>
      <c r="I53" s="17">
        <f t="shared" si="22"/>
        <v>0</v>
      </c>
      <c r="J53" s="17">
        <f t="shared" si="22"/>
        <v>0</v>
      </c>
      <c r="K53" s="17">
        <f t="shared" si="22"/>
        <v>0</v>
      </c>
      <c r="L53" s="17">
        <f t="shared" si="22"/>
        <v>0</v>
      </c>
      <c r="M53" s="17">
        <f t="shared" si="22"/>
        <v>0</v>
      </c>
      <c r="N53" s="17">
        <f t="shared" si="22"/>
        <v>0</v>
      </c>
      <c r="O53" s="17">
        <f t="shared" si="22"/>
        <v>0</v>
      </c>
      <c r="P53" s="18">
        <f t="shared" si="22"/>
        <v>0</v>
      </c>
    </row>
    <row r="54" spans="3:16" x14ac:dyDescent="0.3">
      <c r="C54" s="59" t="s">
        <v>36</v>
      </c>
      <c r="D54" s="19" t="str">
        <f t="shared" ref="D54:P54" si="23">IFERROR(D53/D$72,"")</f>
        <v/>
      </c>
      <c r="E54" s="19" t="str">
        <f t="shared" si="23"/>
        <v/>
      </c>
      <c r="F54" s="19" t="str">
        <f t="shared" si="23"/>
        <v/>
      </c>
      <c r="G54" s="19" t="str">
        <f t="shared" si="23"/>
        <v/>
      </c>
      <c r="H54" s="19" t="str">
        <f t="shared" si="23"/>
        <v/>
      </c>
      <c r="I54" s="19" t="str">
        <f t="shared" si="23"/>
        <v/>
      </c>
      <c r="J54" s="19" t="str">
        <f t="shared" si="23"/>
        <v/>
      </c>
      <c r="K54" s="19" t="str">
        <f t="shared" si="23"/>
        <v/>
      </c>
      <c r="L54" s="19" t="str">
        <f t="shared" si="23"/>
        <v/>
      </c>
      <c r="M54" s="19" t="str">
        <f t="shared" si="23"/>
        <v/>
      </c>
      <c r="N54" s="19" t="str">
        <f t="shared" si="23"/>
        <v/>
      </c>
      <c r="O54" s="19" t="str">
        <f t="shared" si="23"/>
        <v/>
      </c>
      <c r="P54" s="20" t="str">
        <f t="shared" si="23"/>
        <v/>
      </c>
    </row>
    <row r="55" spans="3:16" x14ac:dyDescent="0.3">
      <c r="C55" s="34" t="s">
        <v>39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35">
        <f t="shared" ref="P55:P56" si="24">SUM(D55:O55)</f>
        <v>0</v>
      </c>
    </row>
    <row r="56" spans="3:16" x14ac:dyDescent="0.3">
      <c r="C56" s="34" t="s">
        <v>52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35">
        <f t="shared" si="24"/>
        <v>0</v>
      </c>
    </row>
    <row r="57" spans="3:16" x14ac:dyDescent="0.3">
      <c r="C57" s="16" t="s">
        <v>61</v>
      </c>
      <c r="D57" s="17">
        <f>SUM(D59:D65)</f>
        <v>0</v>
      </c>
      <c r="E57" s="17">
        <f t="shared" ref="E57:P57" si="25">SUM(E59:E65)</f>
        <v>0</v>
      </c>
      <c r="F57" s="17">
        <f t="shared" si="25"/>
        <v>0</v>
      </c>
      <c r="G57" s="17">
        <f t="shared" si="25"/>
        <v>0</v>
      </c>
      <c r="H57" s="17">
        <f t="shared" si="25"/>
        <v>0</v>
      </c>
      <c r="I57" s="17">
        <f t="shared" si="25"/>
        <v>0</v>
      </c>
      <c r="J57" s="17">
        <f t="shared" si="25"/>
        <v>0</v>
      </c>
      <c r="K57" s="17">
        <f t="shared" si="25"/>
        <v>0</v>
      </c>
      <c r="L57" s="17">
        <f t="shared" si="25"/>
        <v>0</v>
      </c>
      <c r="M57" s="17">
        <f t="shared" si="25"/>
        <v>0</v>
      </c>
      <c r="N57" s="17">
        <f t="shared" si="25"/>
        <v>0</v>
      </c>
      <c r="O57" s="17">
        <f t="shared" si="25"/>
        <v>0</v>
      </c>
      <c r="P57" s="17">
        <f t="shared" si="25"/>
        <v>0</v>
      </c>
    </row>
    <row r="58" spans="3:16" x14ac:dyDescent="0.3">
      <c r="C58" s="59" t="s">
        <v>36</v>
      </c>
      <c r="D58" s="19" t="str">
        <f t="shared" ref="D58:P58" si="26">IFERROR(D57/D$72,"")</f>
        <v/>
      </c>
      <c r="E58" s="19" t="str">
        <f t="shared" si="26"/>
        <v/>
      </c>
      <c r="F58" s="19" t="str">
        <f t="shared" si="26"/>
        <v/>
      </c>
      <c r="G58" s="19" t="str">
        <f t="shared" si="26"/>
        <v/>
      </c>
      <c r="H58" s="19" t="str">
        <f t="shared" si="26"/>
        <v/>
      </c>
      <c r="I58" s="19" t="str">
        <f t="shared" si="26"/>
        <v/>
      </c>
      <c r="J58" s="19" t="str">
        <f t="shared" si="26"/>
        <v/>
      </c>
      <c r="K58" s="19" t="str">
        <f t="shared" si="26"/>
        <v/>
      </c>
      <c r="L58" s="19" t="str">
        <f t="shared" si="26"/>
        <v/>
      </c>
      <c r="M58" s="19" t="str">
        <f t="shared" si="26"/>
        <v/>
      </c>
      <c r="N58" s="19" t="str">
        <f t="shared" si="26"/>
        <v/>
      </c>
      <c r="O58" s="19" t="str">
        <f t="shared" si="26"/>
        <v/>
      </c>
      <c r="P58" s="20" t="str">
        <f t="shared" si="26"/>
        <v/>
      </c>
    </row>
    <row r="59" spans="3:16" s="36" customFormat="1" x14ac:dyDescent="0.3">
      <c r="C59" s="37" t="s">
        <v>63</v>
      </c>
      <c r="D59" s="38">
        <v>0</v>
      </c>
      <c r="E59" s="38">
        <v>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0</v>
      </c>
      <c r="N59" s="38">
        <v>0</v>
      </c>
      <c r="O59" s="38">
        <v>0</v>
      </c>
      <c r="P59" s="39">
        <f t="shared" ref="P59:P65" si="27">SUM(D59:O59)</f>
        <v>0</v>
      </c>
    </row>
    <row r="60" spans="3:16" s="36" customFormat="1" x14ac:dyDescent="0.3">
      <c r="C60" s="65" t="s">
        <v>59</v>
      </c>
      <c r="D60" s="38">
        <v>0</v>
      </c>
      <c r="E60" s="38">
        <v>0</v>
      </c>
      <c r="F60" s="38">
        <v>0</v>
      </c>
      <c r="G60" s="38">
        <v>0</v>
      </c>
      <c r="H60" s="38">
        <v>0</v>
      </c>
      <c r="I60" s="38">
        <v>0</v>
      </c>
      <c r="J60" s="38">
        <v>0</v>
      </c>
      <c r="K60" s="38">
        <v>0</v>
      </c>
      <c r="L60" s="38">
        <v>0</v>
      </c>
      <c r="M60" s="38">
        <v>0</v>
      </c>
      <c r="N60" s="38">
        <v>0</v>
      </c>
      <c r="O60" s="38">
        <v>0</v>
      </c>
      <c r="P60" s="39">
        <f t="shared" si="27"/>
        <v>0</v>
      </c>
    </row>
    <row r="61" spans="3:16" s="36" customFormat="1" x14ac:dyDescent="0.3">
      <c r="C61" s="65" t="s">
        <v>60</v>
      </c>
      <c r="D61" s="38">
        <v>0</v>
      </c>
      <c r="E61" s="38">
        <v>0</v>
      </c>
      <c r="F61" s="38">
        <v>0</v>
      </c>
      <c r="G61" s="38">
        <v>0</v>
      </c>
      <c r="H61" s="38">
        <v>0</v>
      </c>
      <c r="I61" s="38">
        <v>0</v>
      </c>
      <c r="J61" s="38">
        <v>0</v>
      </c>
      <c r="K61" s="38">
        <v>0</v>
      </c>
      <c r="L61" s="38">
        <v>0</v>
      </c>
      <c r="M61" s="38">
        <v>0</v>
      </c>
      <c r="N61" s="38">
        <v>0</v>
      </c>
      <c r="O61" s="38">
        <v>0</v>
      </c>
      <c r="P61" s="39">
        <f t="shared" si="27"/>
        <v>0</v>
      </c>
    </row>
    <row r="62" spans="3:16" s="36" customFormat="1" x14ac:dyDescent="0.3">
      <c r="C62" s="64" t="s">
        <v>0</v>
      </c>
      <c r="D62" s="38">
        <v>0</v>
      </c>
      <c r="E62" s="38">
        <v>0</v>
      </c>
      <c r="F62" s="38">
        <v>0</v>
      </c>
      <c r="G62" s="38">
        <v>0</v>
      </c>
      <c r="H62" s="38">
        <v>0</v>
      </c>
      <c r="I62" s="38">
        <v>0</v>
      </c>
      <c r="J62" s="38">
        <v>0</v>
      </c>
      <c r="K62" s="38">
        <v>0</v>
      </c>
      <c r="L62" s="38">
        <v>0</v>
      </c>
      <c r="M62" s="38">
        <v>0</v>
      </c>
      <c r="N62" s="38">
        <v>0</v>
      </c>
      <c r="O62" s="38">
        <v>0</v>
      </c>
      <c r="P62" s="39">
        <f t="shared" si="27"/>
        <v>0</v>
      </c>
    </row>
    <row r="63" spans="3:16" s="36" customFormat="1" x14ac:dyDescent="0.3">
      <c r="C63" s="64" t="s">
        <v>57</v>
      </c>
      <c r="D63" s="38">
        <v>0</v>
      </c>
      <c r="E63" s="38">
        <v>0</v>
      </c>
      <c r="F63" s="38">
        <v>0</v>
      </c>
      <c r="G63" s="38">
        <v>0</v>
      </c>
      <c r="H63" s="38">
        <v>0</v>
      </c>
      <c r="I63" s="38">
        <v>0</v>
      </c>
      <c r="J63" s="38">
        <v>0</v>
      </c>
      <c r="K63" s="38">
        <v>0</v>
      </c>
      <c r="L63" s="38">
        <v>0</v>
      </c>
      <c r="M63" s="38">
        <v>0</v>
      </c>
      <c r="N63" s="38">
        <v>0</v>
      </c>
      <c r="O63" s="38">
        <v>0</v>
      </c>
      <c r="P63" s="39">
        <f t="shared" si="27"/>
        <v>0</v>
      </c>
    </row>
    <row r="64" spans="3:16" s="36" customFormat="1" x14ac:dyDescent="0.3">
      <c r="C64" s="64" t="s">
        <v>57</v>
      </c>
      <c r="D64" s="38">
        <v>0</v>
      </c>
      <c r="E64" s="38">
        <v>0</v>
      </c>
      <c r="F64" s="38">
        <v>0</v>
      </c>
      <c r="G64" s="38">
        <v>0</v>
      </c>
      <c r="H64" s="38">
        <v>0</v>
      </c>
      <c r="I64" s="38">
        <v>0</v>
      </c>
      <c r="J64" s="38">
        <v>0</v>
      </c>
      <c r="K64" s="38">
        <v>0</v>
      </c>
      <c r="L64" s="38">
        <v>0</v>
      </c>
      <c r="M64" s="38">
        <v>0</v>
      </c>
      <c r="N64" s="38">
        <v>0</v>
      </c>
      <c r="O64" s="38">
        <v>0</v>
      </c>
      <c r="P64" s="39">
        <f t="shared" si="27"/>
        <v>0</v>
      </c>
    </row>
    <row r="65" spans="2:16" s="36" customFormat="1" x14ac:dyDescent="0.3">
      <c r="C65" s="64" t="s">
        <v>57</v>
      </c>
      <c r="D65" s="38">
        <v>0</v>
      </c>
      <c r="E65" s="38">
        <v>0</v>
      </c>
      <c r="F65" s="38">
        <v>0</v>
      </c>
      <c r="G65" s="38">
        <v>0</v>
      </c>
      <c r="H65" s="38">
        <v>0</v>
      </c>
      <c r="I65" s="38">
        <v>0</v>
      </c>
      <c r="J65" s="38">
        <v>0</v>
      </c>
      <c r="K65" s="38">
        <v>0</v>
      </c>
      <c r="L65" s="38">
        <v>0</v>
      </c>
      <c r="M65" s="38">
        <v>0</v>
      </c>
      <c r="N65" s="38">
        <v>0</v>
      </c>
      <c r="O65" s="38">
        <v>0</v>
      </c>
      <c r="P65" s="39">
        <f t="shared" si="27"/>
        <v>0</v>
      </c>
    </row>
    <row r="66" spans="2:16" x14ac:dyDescent="0.3">
      <c r="C66" s="16" t="s">
        <v>29</v>
      </c>
      <c r="D66" s="17">
        <f>SUM(D68)</f>
        <v>0</v>
      </c>
      <c r="E66" s="17">
        <f t="shared" ref="E66:P66" si="28">SUM(E68)</f>
        <v>0</v>
      </c>
      <c r="F66" s="17">
        <f t="shared" si="28"/>
        <v>0</v>
      </c>
      <c r="G66" s="17">
        <f t="shared" si="28"/>
        <v>0</v>
      </c>
      <c r="H66" s="17">
        <f t="shared" si="28"/>
        <v>0</v>
      </c>
      <c r="I66" s="17">
        <f t="shared" si="28"/>
        <v>0</v>
      </c>
      <c r="J66" s="17">
        <f t="shared" si="28"/>
        <v>0</v>
      </c>
      <c r="K66" s="17">
        <f t="shared" si="28"/>
        <v>0</v>
      </c>
      <c r="L66" s="17">
        <f t="shared" si="28"/>
        <v>0</v>
      </c>
      <c r="M66" s="17">
        <f t="shared" si="28"/>
        <v>0</v>
      </c>
      <c r="N66" s="17">
        <f t="shared" si="28"/>
        <v>0</v>
      </c>
      <c r="O66" s="17">
        <f t="shared" si="28"/>
        <v>0</v>
      </c>
      <c r="P66" s="18">
        <f t="shared" si="28"/>
        <v>0</v>
      </c>
    </row>
    <row r="67" spans="2:16" x14ac:dyDescent="0.3">
      <c r="C67" s="59" t="s">
        <v>36</v>
      </c>
      <c r="D67" s="19" t="str">
        <f>IFERROR(D66/D$72,"")</f>
        <v/>
      </c>
      <c r="E67" s="19" t="str">
        <f t="shared" ref="E67:O67" si="29">IFERROR(E66/E$72,"")</f>
        <v/>
      </c>
      <c r="F67" s="19" t="str">
        <f t="shared" si="29"/>
        <v/>
      </c>
      <c r="G67" s="19" t="str">
        <f t="shared" si="29"/>
        <v/>
      </c>
      <c r="H67" s="19" t="str">
        <f t="shared" si="29"/>
        <v/>
      </c>
      <c r="I67" s="19" t="str">
        <f t="shared" si="29"/>
        <v/>
      </c>
      <c r="J67" s="19" t="str">
        <f t="shared" si="29"/>
        <v/>
      </c>
      <c r="K67" s="19" t="str">
        <f t="shared" si="29"/>
        <v/>
      </c>
      <c r="L67" s="19" t="str">
        <f t="shared" si="29"/>
        <v/>
      </c>
      <c r="M67" s="19" t="str">
        <f t="shared" si="29"/>
        <v/>
      </c>
      <c r="N67" s="19" t="str">
        <f t="shared" si="29"/>
        <v/>
      </c>
      <c r="O67" s="19" t="str">
        <f t="shared" si="29"/>
        <v/>
      </c>
      <c r="P67" s="20" t="str">
        <f>IFERROR(P66/P$72,"")</f>
        <v/>
      </c>
    </row>
    <row r="68" spans="2:16" x14ac:dyDescent="0.3">
      <c r="C68" s="34" t="s">
        <v>40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35">
        <f t="shared" ref="P68:P78" si="30">SUM(D68:O68)</f>
        <v>0</v>
      </c>
    </row>
    <row r="69" spans="2:16" x14ac:dyDescent="0.3">
      <c r="C69" s="34" t="s">
        <v>41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35">
        <f t="shared" si="30"/>
        <v>0</v>
      </c>
    </row>
    <row r="70" spans="2:16" x14ac:dyDescent="0.3">
      <c r="C70" s="64" t="s">
        <v>57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35">
        <f t="shared" si="30"/>
        <v>0</v>
      </c>
    </row>
    <row r="71" spans="2:16" ht="5.7" customHeight="1" x14ac:dyDescent="0.3">
      <c r="C71" s="40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35"/>
    </row>
    <row r="72" spans="2:16" ht="15" thickBot="1" x14ac:dyDescent="0.35">
      <c r="B72" s="41"/>
      <c r="C72" s="42" t="s">
        <v>42</v>
      </c>
      <c r="D72" s="43">
        <f t="shared" ref="D72:O72" si="31">SUM(D50:D52,D55:D56,D59,D68:D70)</f>
        <v>0</v>
      </c>
      <c r="E72" s="43">
        <f t="shared" si="31"/>
        <v>0</v>
      </c>
      <c r="F72" s="43">
        <f t="shared" si="31"/>
        <v>0</v>
      </c>
      <c r="G72" s="43">
        <f t="shared" si="31"/>
        <v>0</v>
      </c>
      <c r="H72" s="43">
        <f t="shared" si="31"/>
        <v>0</v>
      </c>
      <c r="I72" s="43">
        <f t="shared" si="31"/>
        <v>0</v>
      </c>
      <c r="J72" s="43">
        <f t="shared" si="31"/>
        <v>0</v>
      </c>
      <c r="K72" s="43">
        <f t="shared" si="31"/>
        <v>0</v>
      </c>
      <c r="L72" s="43">
        <f t="shared" si="31"/>
        <v>0</v>
      </c>
      <c r="M72" s="43">
        <f t="shared" si="31"/>
        <v>0</v>
      </c>
      <c r="N72" s="43">
        <f t="shared" si="31"/>
        <v>0</v>
      </c>
      <c r="O72" s="43">
        <f t="shared" si="31"/>
        <v>0</v>
      </c>
      <c r="P72" s="28">
        <f>SUM(D72:O72)</f>
        <v>0</v>
      </c>
    </row>
    <row r="73" spans="2:16" ht="5.7" customHeight="1" thickTop="1" x14ac:dyDescent="0.3">
      <c r="B73" s="41"/>
      <c r="C73" s="41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5"/>
    </row>
    <row r="74" spans="2:16" x14ac:dyDescent="0.3">
      <c r="C74" s="41" t="s">
        <v>43</v>
      </c>
      <c r="D74" s="44">
        <f t="shared" ref="D74:O74" si="32">SUM(D72,D45)</f>
        <v>0</v>
      </c>
      <c r="E74" s="44">
        <f t="shared" si="32"/>
        <v>0</v>
      </c>
      <c r="F74" s="44">
        <f t="shared" si="32"/>
        <v>0</v>
      </c>
      <c r="G74" s="44">
        <f t="shared" si="32"/>
        <v>0</v>
      </c>
      <c r="H74" s="44">
        <f t="shared" si="32"/>
        <v>0</v>
      </c>
      <c r="I74" s="44">
        <f t="shared" si="32"/>
        <v>0</v>
      </c>
      <c r="J74" s="44">
        <f t="shared" si="32"/>
        <v>0</v>
      </c>
      <c r="K74" s="44">
        <f t="shared" si="32"/>
        <v>0</v>
      </c>
      <c r="L74" s="44">
        <f t="shared" si="32"/>
        <v>0</v>
      </c>
      <c r="M74" s="44">
        <f t="shared" si="32"/>
        <v>0</v>
      </c>
      <c r="N74" s="44">
        <f t="shared" si="32"/>
        <v>0</v>
      </c>
      <c r="O74" s="44">
        <f t="shared" si="32"/>
        <v>0</v>
      </c>
      <c r="P74" s="45">
        <f t="shared" si="30"/>
        <v>0</v>
      </c>
    </row>
    <row r="75" spans="2:16" ht="10.95" customHeight="1" x14ac:dyDescent="0.3">
      <c r="C75" s="46" t="s">
        <v>44</v>
      </c>
      <c r="D75" s="47" t="str">
        <f t="shared" ref="D75:P75" si="33">IFERROR(D45/D74,"")</f>
        <v/>
      </c>
      <c r="E75" s="47" t="str">
        <f t="shared" si="33"/>
        <v/>
      </c>
      <c r="F75" s="47" t="str">
        <f t="shared" si="33"/>
        <v/>
      </c>
      <c r="G75" s="47" t="str">
        <f t="shared" si="33"/>
        <v/>
      </c>
      <c r="H75" s="47" t="str">
        <f t="shared" si="33"/>
        <v/>
      </c>
      <c r="I75" s="47" t="str">
        <f t="shared" si="33"/>
        <v/>
      </c>
      <c r="J75" s="47" t="str">
        <f t="shared" si="33"/>
        <v/>
      </c>
      <c r="K75" s="47" t="str">
        <f t="shared" si="33"/>
        <v/>
      </c>
      <c r="L75" s="47" t="str">
        <f t="shared" si="33"/>
        <v/>
      </c>
      <c r="M75" s="47" t="str">
        <f t="shared" si="33"/>
        <v/>
      </c>
      <c r="N75" s="47" t="str">
        <f t="shared" si="33"/>
        <v/>
      </c>
      <c r="O75" s="47" t="str">
        <f t="shared" si="33"/>
        <v/>
      </c>
      <c r="P75" s="48" t="str">
        <f t="shared" si="33"/>
        <v/>
      </c>
    </row>
    <row r="76" spans="2:16" ht="10.95" customHeight="1" x14ac:dyDescent="0.3">
      <c r="C76" s="46" t="s">
        <v>45</v>
      </c>
      <c r="D76" s="47" t="str">
        <f>IFERROR(D72/D74,"")</f>
        <v/>
      </c>
      <c r="E76" s="47" t="str">
        <f t="shared" ref="E76:O76" si="34">IFERROR(E72/E74,"")</f>
        <v/>
      </c>
      <c r="F76" s="47" t="str">
        <f t="shared" si="34"/>
        <v/>
      </c>
      <c r="G76" s="47" t="str">
        <f t="shared" si="34"/>
        <v/>
      </c>
      <c r="H76" s="47" t="str">
        <f t="shared" si="34"/>
        <v/>
      </c>
      <c r="I76" s="47" t="str">
        <f t="shared" si="34"/>
        <v/>
      </c>
      <c r="J76" s="47" t="str">
        <f t="shared" si="34"/>
        <v/>
      </c>
      <c r="K76" s="47" t="str">
        <f t="shared" si="34"/>
        <v/>
      </c>
      <c r="L76" s="47" t="str">
        <f t="shared" si="34"/>
        <v/>
      </c>
      <c r="M76" s="47" t="str">
        <f t="shared" si="34"/>
        <v/>
      </c>
      <c r="N76" s="47" t="str">
        <f t="shared" si="34"/>
        <v/>
      </c>
      <c r="O76" s="47" t="str">
        <f t="shared" si="34"/>
        <v/>
      </c>
      <c r="P76" s="48" t="str">
        <f>IFERROR(P72/P74,"")</f>
        <v/>
      </c>
    </row>
    <row r="77" spans="2:16" ht="15" thickBot="1" x14ac:dyDescent="0.35"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5"/>
    </row>
    <row r="78" spans="2:16" s="3" customFormat="1" ht="25.95" customHeight="1" thickTop="1" thickBot="1" x14ac:dyDescent="0.35">
      <c r="B78" s="60" t="s">
        <v>55</v>
      </c>
      <c r="C78" s="61"/>
      <c r="D78" s="62">
        <f t="shared" ref="D78:O78" si="35">SUM(D11,-D74)</f>
        <v>0</v>
      </c>
      <c r="E78" s="62">
        <f t="shared" si="35"/>
        <v>0</v>
      </c>
      <c r="F78" s="62">
        <f t="shared" si="35"/>
        <v>0</v>
      </c>
      <c r="G78" s="62">
        <f t="shared" si="35"/>
        <v>0</v>
      </c>
      <c r="H78" s="62">
        <f t="shared" si="35"/>
        <v>0</v>
      </c>
      <c r="I78" s="62">
        <f t="shared" si="35"/>
        <v>0</v>
      </c>
      <c r="J78" s="62">
        <f t="shared" si="35"/>
        <v>0</v>
      </c>
      <c r="K78" s="62">
        <f t="shared" si="35"/>
        <v>0</v>
      </c>
      <c r="L78" s="62">
        <f t="shared" si="35"/>
        <v>0</v>
      </c>
      <c r="M78" s="62">
        <f t="shared" si="35"/>
        <v>0</v>
      </c>
      <c r="N78" s="62">
        <f t="shared" si="35"/>
        <v>0</v>
      </c>
      <c r="O78" s="62">
        <f t="shared" si="35"/>
        <v>0</v>
      </c>
      <c r="P78" s="108">
        <f t="shared" si="30"/>
        <v>0</v>
      </c>
    </row>
    <row r="79" spans="2:16" ht="15" thickTop="1" x14ac:dyDescent="0.3"/>
    <row r="80" spans="2:16" ht="32.4" customHeight="1" x14ac:dyDescent="0.3">
      <c r="C80" s="111" t="s">
        <v>72</v>
      </c>
      <c r="D80" s="112"/>
      <c r="E80" s="112"/>
      <c r="F80" s="112"/>
      <c r="G80" s="112"/>
      <c r="H80" s="113"/>
    </row>
    <row r="81" spans="3:8" ht="58.8" customHeight="1" x14ac:dyDescent="0.3">
      <c r="C81" s="70" t="s">
        <v>70</v>
      </c>
      <c r="D81" s="71" t="s">
        <v>65</v>
      </c>
      <c r="E81" s="71" t="s">
        <v>67</v>
      </c>
      <c r="F81" s="71" t="s">
        <v>68</v>
      </c>
      <c r="G81" s="71" t="s">
        <v>69</v>
      </c>
      <c r="H81" s="71" t="s">
        <v>66</v>
      </c>
    </row>
    <row r="82" spans="3:8" x14ac:dyDescent="0.3">
      <c r="C82" s="67" t="str">
        <f>C16</f>
        <v>Miete (Warm)</v>
      </c>
      <c r="D82" s="68">
        <f>VLOOKUP(C82,C7:P45,14,FALSE)</f>
        <v>0</v>
      </c>
      <c r="E82" s="69" t="str">
        <f>IFERROR(D82/$P$11,"")</f>
        <v/>
      </c>
      <c r="F82" s="72">
        <f>G82*$P$11</f>
        <v>0</v>
      </c>
      <c r="G82" s="73">
        <v>0.33</v>
      </c>
      <c r="H82" s="66" t="str">
        <f>IF(D82&gt;F82,"Potential!","in Ordnung")</f>
        <v>in Ordnung</v>
      </c>
    </row>
    <row r="83" spans="3:8" x14ac:dyDescent="0.3">
      <c r="C83" s="67" t="str">
        <f>C17</f>
        <v>Stromkosten</v>
      </c>
      <c r="D83" s="68">
        <f t="shared" ref="D83:D89" si="36">VLOOKUP(C83,C8:P46,14,FALSE)</f>
        <v>0</v>
      </c>
      <c r="E83" s="69" t="str">
        <f t="shared" ref="E83:E112" si="37">IFERROR(D83/$P$11,"")</f>
        <v/>
      </c>
      <c r="F83" s="72">
        <f t="shared" ref="F83:F112" si="38">G83*$P$11</f>
        <v>0</v>
      </c>
      <c r="G83" s="73">
        <v>2.5000000000000001E-2</v>
      </c>
      <c r="H83" s="66" t="str">
        <f t="shared" ref="H83:H112" si="39">IF(D83&gt;F83,"Potential!","in Ordnung")</f>
        <v>in Ordnung</v>
      </c>
    </row>
    <row r="84" spans="3:8" x14ac:dyDescent="0.3">
      <c r="C84" s="67" t="str">
        <f>C18</f>
        <v>Festnetztelefon &amp; Internet</v>
      </c>
      <c r="D84" s="68">
        <f t="shared" si="36"/>
        <v>0</v>
      </c>
      <c r="E84" s="69" t="str">
        <f t="shared" si="37"/>
        <v/>
      </c>
      <c r="F84" s="72">
        <f t="shared" si="38"/>
        <v>0</v>
      </c>
      <c r="G84" s="73">
        <v>0.02</v>
      </c>
      <c r="H84" s="66" t="str">
        <f t="shared" si="39"/>
        <v>in Ordnung</v>
      </c>
    </row>
    <row r="85" spans="3:8" x14ac:dyDescent="0.3">
      <c r="C85" s="67" t="str">
        <f>C22</f>
        <v>Haftpflicht</v>
      </c>
      <c r="D85" s="68">
        <f t="shared" si="36"/>
        <v>0</v>
      </c>
      <c r="E85" s="69" t="str">
        <f t="shared" si="37"/>
        <v/>
      </c>
      <c r="F85" s="72">
        <f t="shared" si="38"/>
        <v>0</v>
      </c>
      <c r="G85" s="73">
        <v>5.0000000000000001E-3</v>
      </c>
      <c r="H85" s="66" t="str">
        <f t="shared" si="39"/>
        <v>in Ordnung</v>
      </c>
    </row>
    <row r="86" spans="3:8" x14ac:dyDescent="0.3">
      <c r="C86" s="67" t="str">
        <f>C23</f>
        <v>Hausrat</v>
      </c>
      <c r="D86" s="68">
        <f t="shared" si="36"/>
        <v>0</v>
      </c>
      <c r="E86" s="69" t="str">
        <f t="shared" si="37"/>
        <v/>
      </c>
      <c r="F86" s="72">
        <f t="shared" si="38"/>
        <v>0</v>
      </c>
      <c r="G86" s="73">
        <v>5.0000000000000001E-3</v>
      </c>
      <c r="H86" s="66" t="str">
        <f t="shared" si="39"/>
        <v>in Ordnung</v>
      </c>
    </row>
    <row r="87" spans="3:8" x14ac:dyDescent="0.3">
      <c r="C87" s="67" t="str">
        <f>C24</f>
        <v>Berufsunfähigkeit</v>
      </c>
      <c r="D87" s="68">
        <f t="shared" si="36"/>
        <v>0</v>
      </c>
      <c r="E87" s="69" t="str">
        <f t="shared" si="37"/>
        <v/>
      </c>
      <c r="F87" s="72">
        <f t="shared" si="38"/>
        <v>0</v>
      </c>
      <c r="G87" s="73">
        <v>2.5000000000000001E-2</v>
      </c>
      <c r="H87" s="66" t="str">
        <f t="shared" si="39"/>
        <v>in Ordnung</v>
      </c>
    </row>
    <row r="88" spans="3:8" x14ac:dyDescent="0.3">
      <c r="C88" s="67" t="str">
        <f>C25</f>
        <v>Kfz-Versicherung</v>
      </c>
      <c r="D88" s="68">
        <f t="shared" si="36"/>
        <v>0</v>
      </c>
      <c r="E88" s="69" t="str">
        <f t="shared" si="37"/>
        <v/>
      </c>
      <c r="F88" s="72">
        <f t="shared" si="38"/>
        <v>0</v>
      </c>
      <c r="G88" s="73">
        <v>0.02</v>
      </c>
      <c r="H88" s="66" t="str">
        <f t="shared" si="39"/>
        <v>in Ordnung</v>
      </c>
    </row>
    <row r="89" spans="3:8" x14ac:dyDescent="0.3">
      <c r="C89" s="67" t="str">
        <f>C26</f>
        <v>(freies Feld zum Überschreiben)</v>
      </c>
      <c r="D89" s="68">
        <f t="shared" si="36"/>
        <v>0</v>
      </c>
      <c r="E89" s="69" t="str">
        <f t="shared" si="37"/>
        <v/>
      </c>
      <c r="F89" s="72">
        <f t="shared" si="38"/>
        <v>0</v>
      </c>
      <c r="G89" s="73">
        <v>0</v>
      </c>
      <c r="H89" s="66" t="str">
        <f t="shared" si="39"/>
        <v>in Ordnung</v>
      </c>
    </row>
    <row r="90" spans="3:8" x14ac:dyDescent="0.3">
      <c r="C90" s="67" t="str">
        <f>C29</f>
        <v>Kreditrate</v>
      </c>
      <c r="D90" s="68">
        <f t="shared" ref="D90:D102" si="40">VLOOKUP(C90,C16:P54,14,FALSE)</f>
        <v>0</v>
      </c>
      <c r="E90" s="69" t="str">
        <f t="shared" si="37"/>
        <v/>
      </c>
      <c r="F90" s="72">
        <f t="shared" si="38"/>
        <v>0</v>
      </c>
      <c r="G90" s="73">
        <v>0</v>
      </c>
      <c r="H90" s="66" t="str">
        <f t="shared" si="39"/>
        <v>in Ordnung</v>
      </c>
    </row>
    <row r="91" spans="3:8" x14ac:dyDescent="0.3">
      <c r="C91" s="67" t="str">
        <f>C30</f>
        <v>(freies Feld zum Überschreiben)</v>
      </c>
      <c r="D91" s="68">
        <f t="shared" si="40"/>
        <v>0</v>
      </c>
      <c r="E91" s="69" t="str">
        <f t="shared" si="37"/>
        <v/>
      </c>
      <c r="F91" s="72">
        <f t="shared" si="38"/>
        <v>0</v>
      </c>
      <c r="G91" s="73">
        <v>0</v>
      </c>
      <c r="H91" s="66" t="str">
        <f t="shared" si="39"/>
        <v>in Ordnung</v>
      </c>
    </row>
    <row r="92" spans="3:8" x14ac:dyDescent="0.3">
      <c r="C92" s="67" t="str">
        <f>C33</f>
        <v>Leasing /Autokredit</v>
      </c>
      <c r="D92" s="68">
        <f t="shared" si="40"/>
        <v>0</v>
      </c>
      <c r="E92" s="69" t="str">
        <f t="shared" si="37"/>
        <v/>
      </c>
      <c r="F92" s="72">
        <f t="shared" si="38"/>
        <v>0</v>
      </c>
      <c r="G92" s="73">
        <v>0</v>
      </c>
      <c r="H92" s="66" t="str">
        <f t="shared" si="39"/>
        <v>in Ordnung</v>
      </c>
    </row>
    <row r="93" spans="3:8" x14ac:dyDescent="0.3">
      <c r="C93" s="67" t="str">
        <f>C35</f>
        <v>(freies Feld zum Überschreiben)</v>
      </c>
      <c r="D93" s="68">
        <f t="shared" si="40"/>
        <v>0</v>
      </c>
      <c r="E93" s="69" t="str">
        <f t="shared" si="37"/>
        <v/>
      </c>
      <c r="F93" s="72">
        <f t="shared" si="38"/>
        <v>0</v>
      </c>
      <c r="G93" s="73">
        <v>0</v>
      </c>
      <c r="H93" s="66" t="str">
        <f t="shared" si="39"/>
        <v>in Ordnung</v>
      </c>
    </row>
    <row r="94" spans="3:8" x14ac:dyDescent="0.3">
      <c r="C94" s="67" t="str">
        <f>C38</f>
        <v>Handy</v>
      </c>
      <c r="D94" s="68">
        <f t="shared" si="40"/>
        <v>0</v>
      </c>
      <c r="E94" s="69" t="str">
        <f t="shared" si="37"/>
        <v/>
      </c>
      <c r="F94" s="72">
        <f t="shared" si="38"/>
        <v>0</v>
      </c>
      <c r="G94" s="73">
        <v>0.01</v>
      </c>
      <c r="H94" s="66" t="str">
        <f t="shared" si="39"/>
        <v>in Ordnung</v>
      </c>
    </row>
    <row r="95" spans="3:8" x14ac:dyDescent="0.3">
      <c r="C95" s="67" t="str">
        <f>C39</f>
        <v>Abo Zeitung</v>
      </c>
      <c r="D95" s="68">
        <f t="shared" si="40"/>
        <v>0</v>
      </c>
      <c r="E95" s="69" t="str">
        <f t="shared" si="37"/>
        <v/>
      </c>
      <c r="F95" s="72">
        <f t="shared" si="38"/>
        <v>0</v>
      </c>
      <c r="G95" s="73">
        <v>0</v>
      </c>
      <c r="H95" s="66" t="str">
        <f t="shared" si="39"/>
        <v>in Ordnung</v>
      </c>
    </row>
    <row r="96" spans="3:8" x14ac:dyDescent="0.3">
      <c r="C96" s="67" t="str">
        <f>C40</f>
        <v>Abo Netflix</v>
      </c>
      <c r="D96" s="68">
        <f t="shared" si="40"/>
        <v>0</v>
      </c>
      <c r="E96" s="69" t="str">
        <f t="shared" si="37"/>
        <v/>
      </c>
      <c r="F96" s="72">
        <f t="shared" si="38"/>
        <v>0</v>
      </c>
      <c r="G96" s="73">
        <v>0</v>
      </c>
      <c r="H96" s="66" t="str">
        <f t="shared" si="39"/>
        <v>in Ordnung</v>
      </c>
    </row>
    <row r="97" spans="3:8" x14ac:dyDescent="0.3">
      <c r="C97" s="67" t="str">
        <f>C44</f>
        <v>(freies Feld zum Überschreiben)</v>
      </c>
      <c r="D97" s="68">
        <f t="shared" si="40"/>
        <v>0</v>
      </c>
      <c r="E97" s="69" t="str">
        <f t="shared" si="37"/>
        <v/>
      </c>
      <c r="F97" s="72">
        <f t="shared" si="38"/>
        <v>0</v>
      </c>
      <c r="G97" s="73">
        <v>0</v>
      </c>
      <c r="H97" s="66" t="str">
        <f t="shared" si="39"/>
        <v>in Ordnung</v>
      </c>
    </row>
    <row r="98" spans="3:8" x14ac:dyDescent="0.3">
      <c r="C98" s="67" t="str">
        <f>C50</f>
        <v>Lebensmitteleinkäufe</v>
      </c>
      <c r="D98" s="68">
        <f t="shared" si="40"/>
        <v>0</v>
      </c>
      <c r="E98" s="69" t="str">
        <f t="shared" si="37"/>
        <v/>
      </c>
      <c r="F98" s="72">
        <f t="shared" si="38"/>
        <v>0</v>
      </c>
      <c r="G98" s="73">
        <v>0.15</v>
      </c>
      <c r="H98" s="66" t="str">
        <f t="shared" si="39"/>
        <v>in Ordnung</v>
      </c>
    </row>
    <row r="99" spans="3:8" x14ac:dyDescent="0.3">
      <c r="C99" s="67" t="str">
        <f>C51</f>
        <v>Kleidung</v>
      </c>
      <c r="D99" s="68">
        <f t="shared" si="40"/>
        <v>0</v>
      </c>
      <c r="E99" s="69" t="str">
        <f t="shared" si="37"/>
        <v/>
      </c>
      <c r="F99" s="72">
        <f t="shared" si="38"/>
        <v>0</v>
      </c>
      <c r="G99" s="73">
        <v>3.5000000000000003E-2</v>
      </c>
      <c r="H99" s="66" t="str">
        <f t="shared" si="39"/>
        <v>in Ordnung</v>
      </c>
    </row>
    <row r="100" spans="3:8" x14ac:dyDescent="0.3">
      <c r="C100" s="67" t="str">
        <f>C52</f>
        <v>(freies Feld zum Überschreiben)</v>
      </c>
      <c r="D100" s="68">
        <f t="shared" si="40"/>
        <v>0</v>
      </c>
      <c r="E100" s="69" t="str">
        <f t="shared" si="37"/>
        <v/>
      </c>
      <c r="F100" s="72">
        <f t="shared" si="38"/>
        <v>0</v>
      </c>
      <c r="G100" s="73">
        <v>0</v>
      </c>
      <c r="H100" s="66" t="str">
        <f t="shared" si="39"/>
        <v>in Ordnung</v>
      </c>
    </row>
    <row r="101" spans="3:8" x14ac:dyDescent="0.3">
      <c r="C101" s="67" t="str">
        <f>C55</f>
        <v xml:space="preserve">Tanken </v>
      </c>
      <c r="D101" s="68">
        <f t="shared" si="40"/>
        <v>0</v>
      </c>
      <c r="E101" s="69" t="str">
        <f t="shared" si="37"/>
        <v/>
      </c>
      <c r="F101" s="72">
        <f t="shared" si="38"/>
        <v>0</v>
      </c>
      <c r="G101" s="73">
        <v>5.5E-2</v>
      </c>
      <c r="H101" s="66" t="str">
        <f t="shared" si="39"/>
        <v>in Ordnung</v>
      </c>
    </row>
    <row r="102" spans="3:8" x14ac:dyDescent="0.3">
      <c r="C102" s="67" t="str">
        <f>C56</f>
        <v>Reparatur</v>
      </c>
      <c r="D102" s="68">
        <f t="shared" si="40"/>
        <v>0</v>
      </c>
      <c r="E102" s="69" t="str">
        <f t="shared" si="37"/>
        <v/>
      </c>
      <c r="F102" s="72">
        <f t="shared" si="38"/>
        <v>0</v>
      </c>
      <c r="G102" s="73">
        <v>2.5000000000000001E-2</v>
      </c>
      <c r="H102" s="66" t="str">
        <f t="shared" si="39"/>
        <v>in Ordnung</v>
      </c>
    </row>
    <row r="103" spans="3:8" x14ac:dyDescent="0.3">
      <c r="C103" s="67" t="str">
        <f>C59</f>
        <v>Restaurantbesuche/Lieferservice</v>
      </c>
      <c r="D103" s="68">
        <f>VLOOKUP(C103,C30:P68,14,FALSE)</f>
        <v>0</v>
      </c>
      <c r="E103" s="69" t="str">
        <f t="shared" si="37"/>
        <v/>
      </c>
      <c r="F103" s="72">
        <f t="shared" si="38"/>
        <v>0</v>
      </c>
      <c r="G103" s="73">
        <v>2.5000000000000001E-2</v>
      </c>
      <c r="H103" s="66" t="str">
        <f t="shared" si="39"/>
        <v>in Ordnung</v>
      </c>
    </row>
    <row r="104" spans="3:8" x14ac:dyDescent="0.3">
      <c r="C104" s="67" t="str">
        <f t="shared" ref="C104:C109" si="41">C60</f>
        <v>Kino</v>
      </c>
      <c r="D104" s="68">
        <f t="shared" ref="D104:D109" si="42">VLOOKUP(C104,C31:P69,14,FALSE)</f>
        <v>0</v>
      </c>
      <c r="E104" s="69" t="str">
        <f t="shared" si="37"/>
        <v/>
      </c>
      <c r="F104" s="72">
        <f t="shared" si="38"/>
        <v>0</v>
      </c>
      <c r="G104" s="73">
        <v>0.01</v>
      </c>
      <c r="H104" s="66" t="str">
        <f t="shared" si="39"/>
        <v>in Ordnung</v>
      </c>
    </row>
    <row r="105" spans="3:8" x14ac:dyDescent="0.3">
      <c r="C105" s="67" t="str">
        <f t="shared" si="41"/>
        <v>Schwimmhalle</v>
      </c>
      <c r="D105" s="68">
        <f t="shared" si="42"/>
        <v>0</v>
      </c>
      <c r="E105" s="69" t="str">
        <f t="shared" si="37"/>
        <v/>
      </c>
      <c r="F105" s="72">
        <f t="shared" si="38"/>
        <v>0</v>
      </c>
      <c r="G105" s="73">
        <v>0.01</v>
      </c>
      <c r="H105" s="66" t="str">
        <f t="shared" si="39"/>
        <v>in Ordnung</v>
      </c>
    </row>
    <row r="106" spans="3:8" x14ac:dyDescent="0.3">
      <c r="C106" s="67" t="str">
        <f t="shared" si="41"/>
        <v>Urlaub</v>
      </c>
      <c r="D106" s="68">
        <f t="shared" si="42"/>
        <v>0</v>
      </c>
      <c r="E106" s="69" t="str">
        <f t="shared" si="37"/>
        <v/>
      </c>
      <c r="F106" s="72">
        <f t="shared" si="38"/>
        <v>0</v>
      </c>
      <c r="G106" s="73">
        <v>7.0000000000000007E-2</v>
      </c>
      <c r="H106" s="66" t="str">
        <f t="shared" si="39"/>
        <v>in Ordnung</v>
      </c>
    </row>
    <row r="107" spans="3:8" x14ac:dyDescent="0.3">
      <c r="C107" s="67" t="str">
        <f t="shared" si="41"/>
        <v>(freies Feld zum Überschreiben)</v>
      </c>
      <c r="D107" s="68">
        <f t="shared" si="42"/>
        <v>0</v>
      </c>
      <c r="E107" s="69" t="str">
        <f t="shared" si="37"/>
        <v/>
      </c>
      <c r="F107" s="72">
        <f t="shared" si="38"/>
        <v>0</v>
      </c>
      <c r="G107" s="73">
        <v>0</v>
      </c>
      <c r="H107" s="66" t="str">
        <f t="shared" si="39"/>
        <v>in Ordnung</v>
      </c>
    </row>
    <row r="108" spans="3:8" x14ac:dyDescent="0.3">
      <c r="C108" s="67" t="str">
        <f t="shared" si="41"/>
        <v>(freies Feld zum Überschreiben)</v>
      </c>
      <c r="D108" s="68">
        <f t="shared" si="42"/>
        <v>0</v>
      </c>
      <c r="E108" s="69" t="str">
        <f t="shared" si="37"/>
        <v/>
      </c>
      <c r="F108" s="72">
        <f t="shared" si="38"/>
        <v>0</v>
      </c>
      <c r="G108" s="73">
        <v>0</v>
      </c>
      <c r="H108" s="66" t="str">
        <f t="shared" si="39"/>
        <v>in Ordnung</v>
      </c>
    </row>
    <row r="109" spans="3:8" x14ac:dyDescent="0.3">
      <c r="C109" s="67" t="str">
        <f t="shared" si="41"/>
        <v>(freies Feld zum Überschreiben)</v>
      </c>
      <c r="D109" s="68">
        <f t="shared" si="42"/>
        <v>0</v>
      </c>
      <c r="E109" s="69" t="str">
        <f t="shared" si="37"/>
        <v/>
      </c>
      <c r="F109" s="72">
        <f t="shared" si="38"/>
        <v>0</v>
      </c>
      <c r="G109" s="73">
        <v>0</v>
      </c>
      <c r="H109" s="66" t="str">
        <f t="shared" si="39"/>
        <v>in Ordnung</v>
      </c>
    </row>
    <row r="110" spans="3:8" x14ac:dyDescent="0.3">
      <c r="C110" s="67" t="str">
        <f>C68</f>
        <v>Geschenke</v>
      </c>
      <c r="D110" s="68">
        <f>VLOOKUP(C110,C31:P69,14,FALSE)</f>
        <v>0</v>
      </c>
      <c r="E110" s="69" t="str">
        <f t="shared" si="37"/>
        <v/>
      </c>
      <c r="F110" s="72">
        <f t="shared" si="38"/>
        <v>0</v>
      </c>
      <c r="G110" s="73">
        <v>0.04</v>
      </c>
      <c r="H110" s="66" t="str">
        <f t="shared" si="39"/>
        <v>in Ordnung</v>
      </c>
    </row>
    <row r="111" spans="3:8" x14ac:dyDescent="0.3">
      <c r="C111" s="67" t="str">
        <f>C69</f>
        <v>Spenden</v>
      </c>
      <c r="D111" s="68">
        <f>VLOOKUP(C111,C32:P70,14,FALSE)</f>
        <v>0</v>
      </c>
      <c r="E111" s="69" t="str">
        <f t="shared" si="37"/>
        <v/>
      </c>
      <c r="F111" s="72">
        <f t="shared" si="38"/>
        <v>0</v>
      </c>
      <c r="G111" s="73">
        <v>0.01</v>
      </c>
      <c r="H111" s="66" t="str">
        <f t="shared" si="39"/>
        <v>in Ordnung</v>
      </c>
    </row>
    <row r="112" spans="3:8" x14ac:dyDescent="0.3">
      <c r="C112" s="67" t="str">
        <f>C70</f>
        <v>(freies Feld zum Überschreiben)</v>
      </c>
      <c r="D112" s="68">
        <f>VLOOKUP(C112,C33:P71,14,FALSE)</f>
        <v>0</v>
      </c>
      <c r="E112" s="69" t="str">
        <f t="shared" si="37"/>
        <v/>
      </c>
      <c r="F112" s="72">
        <f t="shared" si="38"/>
        <v>0</v>
      </c>
      <c r="G112" s="73">
        <v>0</v>
      </c>
      <c r="H112" s="66" t="str">
        <f t="shared" si="39"/>
        <v>in Ordnung</v>
      </c>
    </row>
  </sheetData>
  <mergeCells count="1">
    <mergeCell ref="C80:H80"/>
  </mergeCells>
  <conditionalFormatting sqref="D78:P78">
    <cfRule type="cellIs" dxfId="9" priority="6" operator="lessThan">
      <formula>0</formula>
    </cfRule>
  </conditionalFormatting>
  <conditionalFormatting sqref="H82:H112 C82:E112">
    <cfRule type="expression" dxfId="8" priority="5">
      <formula>$H82="Potential!"</formula>
    </cfRule>
  </conditionalFormatting>
  <conditionalFormatting sqref="K1">
    <cfRule type="cellIs" dxfId="7" priority="3" operator="greaterThan">
      <formula>0</formula>
    </cfRule>
    <cfRule type="cellIs" dxfId="6" priority="4" operator="lessThan">
      <formula>0</formula>
    </cfRule>
  </conditionalFormatting>
  <conditionalFormatting sqref="K2">
    <cfRule type="cellIs" dxfId="5" priority="2" operator="greaterThan">
      <formula>0.099999</formula>
    </cfRule>
    <cfRule type="cellIs" dxfId="4" priority="1" operator="lessThan">
      <formula>0.1</formula>
    </cfRule>
  </conditionalFormatting>
  <pageMargins left="0.7" right="0.7" top="0.78740157499999996" bottom="0.78740157499999996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48574"/>
  <sheetViews>
    <sheetView zoomScale="80" zoomScaleNormal="80" workbookViewId="0">
      <selection activeCell="H11" sqref="H11"/>
    </sheetView>
  </sheetViews>
  <sheetFormatPr baseColWidth="10" defaultRowHeight="14.4" x14ac:dyDescent="0.3"/>
  <cols>
    <col min="1" max="1" width="3.5546875" style="1" customWidth="1"/>
    <col min="2" max="2" width="20.33203125" style="1" customWidth="1"/>
    <col min="3" max="3" width="48.109375" style="1" customWidth="1"/>
    <col min="4" max="4" width="17.109375" style="1" bestFit="1" customWidth="1"/>
    <col min="5" max="5" width="9.109375" style="1" customWidth="1"/>
    <col min="6" max="6" width="20.21875" style="1" bestFit="1" customWidth="1"/>
    <col min="7" max="7" width="51.6640625" style="1" customWidth="1"/>
    <col min="8" max="8" width="17.109375" style="1" bestFit="1" customWidth="1"/>
    <col min="9" max="16384" width="11.5546875" style="1"/>
  </cols>
  <sheetData>
    <row r="1" spans="1:8" ht="27.6" customHeight="1" x14ac:dyDescent="0.3">
      <c r="A1" s="96"/>
      <c r="B1" s="95"/>
      <c r="C1" s="95"/>
      <c r="D1" s="95" t="s">
        <v>81</v>
      </c>
      <c r="E1" s="95"/>
      <c r="F1" s="95"/>
      <c r="G1" s="95"/>
      <c r="H1" s="97"/>
    </row>
    <row r="2" spans="1:8" ht="15" thickBot="1" x14ac:dyDescent="0.35"/>
    <row r="3" spans="1:8" ht="15.6" thickTop="1" thickBot="1" x14ac:dyDescent="0.35">
      <c r="B3" s="63" t="s">
        <v>18</v>
      </c>
      <c r="C3" s="88"/>
      <c r="D3" s="89" t="s">
        <v>75</v>
      </c>
      <c r="F3" s="87" t="s">
        <v>22</v>
      </c>
      <c r="G3" s="76"/>
      <c r="H3" s="77" t="s">
        <v>75</v>
      </c>
    </row>
    <row r="4" spans="1:8" ht="15" thickTop="1" x14ac:dyDescent="0.3">
      <c r="C4" s="90" t="s">
        <v>46</v>
      </c>
      <c r="D4" s="91">
        <v>0</v>
      </c>
      <c r="G4" s="78" t="s">
        <v>76</v>
      </c>
      <c r="H4" s="79">
        <v>0</v>
      </c>
    </row>
    <row r="5" spans="1:8" x14ac:dyDescent="0.3">
      <c r="C5" s="90" t="s">
        <v>19</v>
      </c>
      <c r="D5" s="91">
        <v>0</v>
      </c>
      <c r="G5" s="78" t="s">
        <v>74</v>
      </c>
      <c r="H5" s="79">
        <v>0</v>
      </c>
    </row>
    <row r="6" spans="1:8" x14ac:dyDescent="0.3">
      <c r="C6" s="90" t="s">
        <v>20</v>
      </c>
      <c r="D6" s="91">
        <v>0</v>
      </c>
      <c r="G6" s="78" t="s">
        <v>25</v>
      </c>
      <c r="H6" s="79">
        <v>0</v>
      </c>
    </row>
    <row r="7" spans="1:8" x14ac:dyDescent="0.3">
      <c r="C7" s="90" t="s">
        <v>47</v>
      </c>
      <c r="D7" s="91">
        <v>0</v>
      </c>
      <c r="G7" s="78" t="s">
        <v>77</v>
      </c>
      <c r="H7" s="79">
        <v>0</v>
      </c>
    </row>
    <row r="8" spans="1:8" x14ac:dyDescent="0.3">
      <c r="C8" s="98" t="s">
        <v>57</v>
      </c>
      <c r="D8" s="91">
        <v>0</v>
      </c>
      <c r="G8" s="78" t="s">
        <v>1</v>
      </c>
      <c r="H8" s="79">
        <v>0</v>
      </c>
    </row>
    <row r="9" spans="1:8" ht="15" thickBot="1" x14ac:dyDescent="0.35">
      <c r="C9" s="92" t="s">
        <v>21</v>
      </c>
      <c r="D9" s="93">
        <f>SUM(D4:D8)</f>
        <v>0</v>
      </c>
      <c r="G9" s="78" t="s">
        <v>78</v>
      </c>
      <c r="H9" s="79">
        <v>0</v>
      </c>
    </row>
    <row r="10" spans="1:8" ht="15" thickTop="1" x14ac:dyDescent="0.3">
      <c r="G10" s="78" t="s">
        <v>79</v>
      </c>
      <c r="H10" s="79">
        <v>0</v>
      </c>
    </row>
    <row r="11" spans="1:8" x14ac:dyDescent="0.3">
      <c r="G11" s="80" t="s">
        <v>57</v>
      </c>
      <c r="H11" s="79">
        <v>0</v>
      </c>
    </row>
    <row r="12" spans="1:8" x14ac:dyDescent="0.3">
      <c r="G12" s="80" t="s">
        <v>57</v>
      </c>
      <c r="H12" s="79">
        <v>0</v>
      </c>
    </row>
    <row r="13" spans="1:8" ht="15" thickBot="1" x14ac:dyDescent="0.35">
      <c r="G13" s="81" t="s">
        <v>57</v>
      </c>
      <c r="H13" s="82">
        <v>0</v>
      </c>
    </row>
    <row r="14" spans="1:8" ht="15.6" thickTop="1" thickBot="1" x14ac:dyDescent="0.35"/>
    <row r="15" spans="1:8" ht="15.6" thickTop="1" thickBot="1" x14ac:dyDescent="0.35">
      <c r="C15" s="109" t="s">
        <v>84</v>
      </c>
      <c r="D15" s="110">
        <f>(D9-H30)/12</f>
        <v>0</v>
      </c>
      <c r="F15" s="30" t="s">
        <v>34</v>
      </c>
      <c r="G15" s="31"/>
      <c r="H15" s="83" t="s">
        <v>75</v>
      </c>
    </row>
    <row r="16" spans="1:8" ht="15" thickTop="1" x14ac:dyDescent="0.3">
      <c r="C16" s="105" t="s">
        <v>86</v>
      </c>
      <c r="D16" s="106" t="str">
        <f>IFERROR(D15/(D9/12),"")</f>
        <v/>
      </c>
      <c r="G16" s="34" t="s">
        <v>0</v>
      </c>
      <c r="H16" s="84">
        <v>0</v>
      </c>
    </row>
    <row r="17" spans="7:8" x14ac:dyDescent="0.3">
      <c r="G17" s="34" t="s">
        <v>2</v>
      </c>
      <c r="H17" s="84">
        <v>0</v>
      </c>
    </row>
    <row r="18" spans="7:8" x14ac:dyDescent="0.3">
      <c r="G18" s="34" t="s">
        <v>80</v>
      </c>
      <c r="H18" s="84">
        <v>0</v>
      </c>
    </row>
    <row r="19" spans="7:8" x14ac:dyDescent="0.3">
      <c r="G19" s="34" t="s">
        <v>82</v>
      </c>
      <c r="H19" s="84">
        <v>0</v>
      </c>
    </row>
    <row r="20" spans="7:8" x14ac:dyDescent="0.3">
      <c r="G20" s="34" t="s">
        <v>83</v>
      </c>
      <c r="H20" s="84">
        <v>0</v>
      </c>
    </row>
    <row r="21" spans="7:8" x14ac:dyDescent="0.3">
      <c r="G21" s="34" t="s">
        <v>40</v>
      </c>
      <c r="H21" s="84">
        <v>0</v>
      </c>
    </row>
    <row r="22" spans="7:8" x14ac:dyDescent="0.3">
      <c r="G22" s="34" t="s">
        <v>41</v>
      </c>
      <c r="H22" s="84">
        <v>0</v>
      </c>
    </row>
    <row r="23" spans="7:8" x14ac:dyDescent="0.3">
      <c r="G23" s="64" t="s">
        <v>57</v>
      </c>
      <c r="H23" s="84">
        <v>0</v>
      </c>
    </row>
    <row r="24" spans="7:8" x14ac:dyDescent="0.3">
      <c r="G24" s="64" t="s">
        <v>57</v>
      </c>
      <c r="H24" s="84">
        <v>0</v>
      </c>
    </row>
    <row r="25" spans="7:8" x14ac:dyDescent="0.3">
      <c r="G25" s="64" t="s">
        <v>57</v>
      </c>
      <c r="H25" s="84">
        <v>0</v>
      </c>
    </row>
    <row r="26" spans="7:8" x14ac:dyDescent="0.3">
      <c r="G26" s="64" t="s">
        <v>57</v>
      </c>
      <c r="H26" s="84">
        <v>0</v>
      </c>
    </row>
    <row r="27" spans="7:8" x14ac:dyDescent="0.3">
      <c r="G27" s="64" t="s">
        <v>57</v>
      </c>
      <c r="H27" s="84">
        <v>0</v>
      </c>
    </row>
    <row r="28" spans="7:8" ht="15" thickBot="1" x14ac:dyDescent="0.35">
      <c r="G28" s="85" t="s">
        <v>57</v>
      </c>
      <c r="H28" s="86">
        <v>0</v>
      </c>
    </row>
    <row r="29" spans="7:8" ht="15.6" thickTop="1" thickBot="1" x14ac:dyDescent="0.35"/>
    <row r="30" spans="7:8" ht="15.6" thickTop="1" thickBot="1" x14ac:dyDescent="0.35">
      <c r="G30" s="99" t="s">
        <v>85</v>
      </c>
      <c r="H30" s="100">
        <f>SUM(H16:H29)+SUM(H4:H13)</f>
        <v>0</v>
      </c>
    </row>
    <row r="31" spans="7:8" ht="15" thickTop="1" x14ac:dyDescent="0.3"/>
    <row r="1048574" spans="3:3" x14ac:dyDescent="0.3">
      <c r="C1048574" s="64"/>
    </row>
  </sheetData>
  <conditionalFormatting sqref="D15">
    <cfRule type="cellIs" dxfId="3" priority="2" operator="lessThan">
      <formula>0</formula>
    </cfRule>
    <cfRule type="cellIs" dxfId="2" priority="1" operator="greaterThan">
      <formula>0</formula>
    </cfRule>
  </conditionalFormatting>
  <conditionalFormatting sqref="D16">
    <cfRule type="cellIs" dxfId="1" priority="4" operator="greaterThan">
      <formula>0.099999</formula>
    </cfRule>
    <cfRule type="cellIs" dxfId="0" priority="3" operator="lessThan">
      <formula>0.1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Haushaltsbuch</vt:lpstr>
      <vt:lpstr>Hauhaltsbuch kurz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Hirsch</dc:creator>
  <cp:lastModifiedBy>flori</cp:lastModifiedBy>
  <cp:lastPrinted>2018-10-24T14:41:01Z</cp:lastPrinted>
  <dcterms:created xsi:type="dcterms:W3CDTF">2015-03-29T12:35:26Z</dcterms:created>
  <dcterms:modified xsi:type="dcterms:W3CDTF">2020-04-07T09:15:21Z</dcterms:modified>
</cp:coreProperties>
</file>